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6"/>
  <c r="D93"/>
  <c r="D89"/>
  <c r="D83"/>
  <c r="D78"/>
  <c r="C101"/>
  <c r="C98"/>
  <c r="C92"/>
  <c r="C88"/>
  <c r="C82"/>
  <c r="C78"/>
  <c i="5" r="D100"/>
  <c r="D92"/>
  <c r="D86"/>
  <c r="D81"/>
  <c r="C101"/>
  <c r="C88"/>
  <c i="4" r="D102"/>
  <c r="D98"/>
  <c r="D92"/>
  <c r="D88"/>
  <c r="D84"/>
  <c r="D79"/>
  <c r="D75"/>
  <c r="C100"/>
  <c r="C93"/>
  <c r="C87"/>
  <c r="C83"/>
  <c r="C77"/>
  <c i="5" r="D102"/>
  <c r="D96"/>
  <c r="D93"/>
  <c r="D90"/>
  <c r="D88"/>
  <c r="D75"/>
  <c r="C102"/>
  <c r="C91"/>
  <c r="C87"/>
  <c i="4" r="D104"/>
  <c r="D100"/>
  <c r="D97"/>
  <c r="D95"/>
  <c r="D91"/>
  <c r="D87"/>
  <c r="D85"/>
  <c r="D81"/>
  <c r="D77"/>
  <c r="C103"/>
  <c r="C97"/>
  <c r="C95"/>
  <c r="C91"/>
  <c r="C89"/>
  <c r="C85"/>
  <c r="C80"/>
  <c r="C79"/>
  <c r="C75"/>
  <c r="D74"/>
  <c i="5" r="D101"/>
  <c r="D97"/>
  <c r="D91"/>
  <c r="D87"/>
  <c r="D80"/>
  <c r="C103"/>
  <c r="C97"/>
  <c r="C93"/>
  <c r="C90"/>
  <c r="C81"/>
  <c r="C75"/>
  <c r="C74"/>
  <c i="4" r="D103"/>
  <c r="D99"/>
  <c r="D94"/>
  <c r="D90"/>
  <c r="D86"/>
  <c r="D82"/>
  <c r="D80"/>
  <c r="D76"/>
  <c r="C104"/>
  <c r="C102"/>
  <c r="C99"/>
  <c r="C96"/>
  <c r="C94"/>
  <c r="C90"/>
  <c r="C86"/>
  <c r="C84"/>
  <c r="C81"/>
  <c r="C76"/>
  <c r="C74"/>
  <c i="5" r="D103"/>
  <c r="C100"/>
  <c r="C96"/>
  <c r="C92"/>
  <c r="C86"/>
  <c r="C80"/>
  <c r="D74"/>
  <c i="6" r="D35"/>
  <c i="5" r="R76"/>
  <c r="C76"/>
  <c r="N94"/>
  <c r="D94"/>
  <c r="T95"/>
  <c r="D95"/>
  <c r="E98"/>
  <c r="C98"/>
  <c r="E85"/>
  <c r="D85"/>
  <c r="E84"/>
  <c r="D84"/>
  <c r="I104"/>
  <c r="C104"/>
  <c r="E99"/>
  <c r="D99"/>
  <c r="E77"/>
  <c r="C77"/>
  <c r="E83"/>
  <c r="C83"/>
  <c r="N78"/>
  <c r="D78"/>
  <c r="E89"/>
  <c r="C89"/>
  <c r="T79"/>
  <c r="C79"/>
  <c r="E82"/>
  <c r="D82"/>
  <c l="1" r="D104"/>
  <c r="D98"/>
  <c r="D76"/>
  <c r="C95"/>
  <c r="C84"/>
  <c r="C78"/>
  <c r="D79"/>
  <c r="C94"/>
  <c r="C82"/>
  <c r="D83"/>
  <c r="D77"/>
  <c r="C99"/>
  <c r="C85"/>
  <c r="D89"/>
</calcChain>
</file>

<file path=xl/sharedStrings.xml><?xml version="1.0" encoding="utf-8"?>
<sst xmlns="http://schemas.openxmlformats.org/spreadsheetml/2006/main">
  <si>
    <t>Date</t>
  </si>
  <si>
    <t>Cimb</t>
  </si>
  <si>
    <t>Imbalance Prices €/MWh - August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</si>
  <si>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</si>
  <si>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</si>
  <si>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</si>
  <si>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</si>
  <si>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</si>
  <si>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</si>
  <si>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</si>
  <si>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</si>
  <si>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</si>
  <si>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</si>
  <si>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</si>
  <si>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</si>
  <si>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</si>
  <si>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</si>
  <si>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</si>
  <si>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</si>
  <si>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</si>
  <si>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</si>
  <si>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</si>
  <si>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</si>
  <si>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</si>
  <si>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</si>
  <si>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</si>
  <si>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</si>
  <si>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</si>
  <si>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</si>
  <si>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</si>
  <si>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</si>
  <si>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</si>
  <si>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</si>
  <si>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</si>
  <si>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</si>
  <si>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2024</t>
  </si>
  <si>
    <t>Total</t>
  </si>
  <si>
    <t>Activated aFRR energy UP - August 2024</t>
  </si>
  <si>
    <t>Activated aFRR energy DOWN - August 2024</t>
  </si>
  <si>
    <t>Total Activated aFRR Energy - August 2024</t>
  </si>
  <si>
    <t>Activated mFRR energy UP - August 2024</t>
  </si>
  <si>
    <t>Activated mFRR energy DOWN - August 2024</t>
  </si>
  <si>
    <t>Total Activated mFRR Energy - August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</si>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</sst>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45505</v>
      </c>
      <c r="C4" s="13" t="s">
        <v>27</v>
      </c>
      <c r="D4" s="14"/>
      <c r="E4" s="14">
        <v>137.73222953999999</v>
      </c>
      <c r="F4" s="14">
        <v>124.98492374</v>
      </c>
      <c r="G4" s="14"/>
      <c r="H4" s="14"/>
      <c r="I4" s="14"/>
      <c r="J4" s="14"/>
      <c r="K4" s="14">
        <v>147.59634145999999</v>
      </c>
      <c r="L4" s="14"/>
      <c r="M4" s="14">
        <v>135.15000000000001</v>
      </c>
      <c r="N4" s="14">
        <v>115.43000000000001</v>
      </c>
      <c r="O4" s="14"/>
      <c r="P4" s="14"/>
      <c r="Q4" s="14">
        <v>94.340000000000003</v>
      </c>
      <c r="R4" s="14"/>
      <c r="S4" s="14"/>
      <c r="T4" s="14"/>
      <c r="U4" s="14"/>
      <c r="V4" s="14">
        <v>224.93836987</v>
      </c>
      <c r="W4" s="14">
        <v>396.35000000000002</v>
      </c>
      <c r="X4" s="14">
        <v>437.06</v>
      </c>
      <c r="Y4" s="14">
        <v>271.10000000000002</v>
      </c>
      <c r="Z4" s="14"/>
      <c r="AA4" s="15">
        <v>166.83000000000001</v>
      </c>
    </row>
    <row r="5">
      <c r="A5" s="11"/>
      <c r="B5" s="16"/>
      <c r="C5" s="13" t="s">
        <v>28</v>
      </c>
      <c r="D5" s="14">
        <v>52.210000000000001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33.82</v>
      </c>
      <c r="P5" s="14">
        <v>32.020000000000003</v>
      </c>
      <c r="Q5" s="14"/>
      <c r="R5" s="14">
        <v>35.460000000000001</v>
      </c>
      <c r="S5" s="14">
        <v>39.798166019999996</v>
      </c>
      <c r="T5" s="14">
        <v>33.109999999999999</v>
      </c>
      <c r="U5" s="14">
        <v>32.5</v>
      </c>
      <c r="V5" s="14"/>
      <c r="W5" s="14"/>
      <c r="X5" s="14"/>
      <c r="Y5" s="14"/>
      <c r="Z5" s="14">
        <v>61.310000000000002</v>
      </c>
      <c r="AA5" s="15"/>
    </row>
    <row r="6">
      <c r="A6" s="11"/>
      <c r="B6" s="16"/>
      <c r="C6" s="13" t="s">
        <v>29</v>
      </c>
      <c r="D6" s="14"/>
      <c r="E6" s="14"/>
      <c r="F6" s="14"/>
      <c r="G6" s="14">
        <v>45.965000000000003</v>
      </c>
      <c r="H6" s="14">
        <v>47.274999999999999</v>
      </c>
      <c r="I6" s="14">
        <v>52.590000000000003</v>
      </c>
      <c r="J6" s="14">
        <v>60</v>
      </c>
      <c r="K6" s="14"/>
      <c r="L6" s="14">
        <v>52.975000000000001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>
        <v>137.89500000000001</v>
      </c>
      <c r="H7" s="19">
        <v>141.82499999999999</v>
      </c>
      <c r="I7" s="19">
        <v>157.77000000000001</v>
      </c>
      <c r="J7" s="19">
        <v>180</v>
      </c>
      <c r="K7" s="19"/>
      <c r="L7" s="19">
        <v>158.92500000000001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45506</v>
      </c>
      <c r="C8" s="13" t="s">
        <v>27</v>
      </c>
      <c r="D8" s="14"/>
      <c r="E8" s="14"/>
      <c r="F8" s="14"/>
      <c r="G8" s="14"/>
      <c r="H8" s="14"/>
      <c r="I8" s="14">
        <v>157.00999999999999</v>
      </c>
      <c r="J8" s="14">
        <v>165.11000000000001</v>
      </c>
      <c r="K8" s="14">
        <v>179.75999999999999</v>
      </c>
      <c r="L8" s="14"/>
      <c r="M8" s="14"/>
      <c r="N8" s="14"/>
      <c r="O8" s="14"/>
      <c r="P8" s="14"/>
      <c r="Q8" s="14">
        <v>95.790000000000006</v>
      </c>
      <c r="R8" s="14">
        <v>93.959999999999994</v>
      </c>
      <c r="S8" s="14">
        <v>93.450000000000003</v>
      </c>
      <c r="T8" s="14">
        <v>110.52</v>
      </c>
      <c r="U8" s="14">
        <v>220.44967750000001</v>
      </c>
      <c r="V8" s="14"/>
      <c r="W8" s="14"/>
      <c r="X8" s="14"/>
      <c r="Y8" s="14">
        <v>271.75999999999999</v>
      </c>
      <c r="Z8" s="14">
        <v>187.06999999999999</v>
      </c>
      <c r="AA8" s="15">
        <v>165.83000000000001</v>
      </c>
    </row>
    <row r="9">
      <c r="A9" s="11"/>
      <c r="B9" s="16"/>
      <c r="C9" s="13" t="s">
        <v>28</v>
      </c>
      <c r="D9" s="14">
        <v>46.969999999999999</v>
      </c>
      <c r="E9" s="14">
        <v>44.009999999999998</v>
      </c>
      <c r="F9" s="14"/>
      <c r="G9" s="14"/>
      <c r="H9" s="14"/>
      <c r="I9" s="14"/>
      <c r="J9" s="14"/>
      <c r="K9" s="14"/>
      <c r="L9" s="14">
        <v>56.399999999999999</v>
      </c>
      <c r="M9" s="14">
        <v>52.210000000000001</v>
      </c>
      <c r="N9" s="14">
        <v>33.281905790000003</v>
      </c>
      <c r="O9" s="14">
        <v>22.882307690000001</v>
      </c>
      <c r="P9" s="14">
        <v>21.932307689999998</v>
      </c>
      <c r="Q9" s="14"/>
      <c r="R9" s="14"/>
      <c r="S9" s="14"/>
      <c r="T9" s="14"/>
      <c r="U9" s="14"/>
      <c r="V9" s="14">
        <v>74.469999999999999</v>
      </c>
      <c r="W9" s="14">
        <v>96.730000000000004</v>
      </c>
      <c r="X9" s="14">
        <v>103.51000000000001</v>
      </c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45.299999999999997</v>
      </c>
      <c r="G10" s="14">
        <v>49.625</v>
      </c>
      <c r="H10" s="14">
        <v>49.869999999999997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135.90000000000001</v>
      </c>
      <c r="G11" s="19">
        <v>148.875</v>
      </c>
      <c r="H11" s="19">
        <v>149.61000000000001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45507</v>
      </c>
      <c r="C12" s="13" t="s">
        <v>27</v>
      </c>
      <c r="D12" s="14">
        <v>154.61000000000001</v>
      </c>
      <c r="E12" s="14">
        <v>147.69</v>
      </c>
      <c r="F12" s="14">
        <v>113.79609756000001</v>
      </c>
      <c r="G12" s="14">
        <v>107.43609755999999</v>
      </c>
      <c r="H12" s="14">
        <v>103.79609756000001</v>
      </c>
      <c r="I12" s="14">
        <v>132.13999999999999</v>
      </c>
      <c r="J12" s="14">
        <v>142.69999999999999</v>
      </c>
      <c r="K12" s="14"/>
      <c r="L12" s="14"/>
      <c r="M12" s="14">
        <v>91.829999999999998</v>
      </c>
      <c r="N12" s="14">
        <v>43.753741159999997</v>
      </c>
      <c r="O12" s="14">
        <v>26.82586762</v>
      </c>
      <c r="P12" s="14">
        <v>19.093150000000001</v>
      </c>
      <c r="Q12" s="14">
        <v>8.2941285199999992</v>
      </c>
      <c r="R12" s="14">
        <v>5.12353535</v>
      </c>
      <c r="S12" s="14"/>
      <c r="T12" s="14"/>
      <c r="U12" s="14"/>
      <c r="V12" s="14">
        <v>176.95910412000001</v>
      </c>
      <c r="W12" s="14">
        <v>224.14525621999999</v>
      </c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43.990000000000002</v>
      </c>
      <c r="L13" s="14">
        <v>39.159999999999997</v>
      </c>
      <c r="M13" s="14"/>
      <c r="N13" s="14"/>
      <c r="O13" s="14"/>
      <c r="P13" s="14"/>
      <c r="Q13" s="14"/>
      <c r="R13" s="14"/>
      <c r="S13" s="14">
        <v>3.56692308</v>
      </c>
      <c r="T13" s="14">
        <v>11.036923079999999</v>
      </c>
      <c r="U13" s="14">
        <v>32.294166670000003</v>
      </c>
      <c r="V13" s="14"/>
      <c r="W13" s="14"/>
      <c r="X13" s="14">
        <v>86.700000000000003</v>
      </c>
      <c r="Y13" s="14">
        <v>78.299999999999997</v>
      </c>
      <c r="Z13" s="14">
        <v>55.264440890000003</v>
      </c>
      <c r="AA13" s="15">
        <v>36.472771909999999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45508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91.017286150000004</v>
      </c>
      <c r="L16" s="14">
        <v>84.276329790000005</v>
      </c>
      <c r="M16" s="14">
        <v>37.142949739999999</v>
      </c>
      <c r="N16" s="14">
        <v>10.444813140000001</v>
      </c>
      <c r="O16" s="14">
        <v>2.6476944900000001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35.974140130000002</v>
      </c>
      <c r="E17" s="14">
        <v>28.579999999999998</v>
      </c>
      <c r="F17" s="14">
        <v>27.181951219999998</v>
      </c>
      <c r="G17" s="14">
        <v>25.502307689999999</v>
      </c>
      <c r="H17" s="14">
        <v>24.712307689999999</v>
      </c>
      <c r="I17" s="14">
        <v>37.960000000000001</v>
      </c>
      <c r="J17" s="14">
        <v>35.490000000000002</v>
      </c>
      <c r="K17" s="14"/>
      <c r="L17" s="14"/>
      <c r="M17" s="14"/>
      <c r="N17" s="14"/>
      <c r="O17" s="14"/>
      <c r="P17" s="14">
        <v>0.20000000000000001</v>
      </c>
      <c r="Q17" s="14">
        <v>0.31792114999999999</v>
      </c>
      <c r="R17" s="14">
        <v>0.27879229</v>
      </c>
      <c r="S17" s="14">
        <v>0.26638655</v>
      </c>
      <c r="T17" s="14">
        <v>0.40438814000000001</v>
      </c>
      <c r="U17" s="14">
        <v>20.345916419999998</v>
      </c>
      <c r="V17" s="14">
        <v>33.25</v>
      </c>
      <c r="W17" s="14">
        <v>71.989999999999995</v>
      </c>
      <c r="X17" s="14">
        <v>94.340000000000003</v>
      </c>
      <c r="Y17" s="14">
        <v>63.119545729999999</v>
      </c>
      <c r="Z17" s="14">
        <v>38.780394739999998</v>
      </c>
      <c r="AA17" s="15">
        <v>50.869999999999997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45509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33.727839539999998</v>
      </c>
      <c r="E21" s="14">
        <v>27.4440563</v>
      </c>
      <c r="F21" s="14"/>
      <c r="G21" s="14">
        <v>24.202307690000001</v>
      </c>
      <c r="H21" s="14">
        <v>23.772307690000002</v>
      </c>
      <c r="I21" s="14">
        <v>31.84</v>
      </c>
      <c r="J21" s="14">
        <v>35.628032349999998</v>
      </c>
      <c r="K21" s="14">
        <v>63.359999999999999</v>
      </c>
      <c r="L21" s="14">
        <v>43.747389660000003</v>
      </c>
      <c r="M21" s="14">
        <v>36.24200811</v>
      </c>
      <c r="N21" s="14">
        <v>29.349383769999999</v>
      </c>
      <c r="O21" s="14">
        <v>27.072307689999999</v>
      </c>
      <c r="P21" s="14">
        <v>29.952307690000001</v>
      </c>
      <c r="Q21" s="14">
        <v>30.162307689999999</v>
      </c>
      <c r="R21" s="14">
        <v>32.532307690000003</v>
      </c>
      <c r="S21" s="14">
        <v>33.50692308</v>
      </c>
      <c r="T21" s="14">
        <v>39.399999999999999</v>
      </c>
      <c r="U21" s="14">
        <v>33.520000000000003</v>
      </c>
      <c r="V21" s="14">
        <v>38.450000000000003</v>
      </c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39.590000000000003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v>99.090000000000003</v>
      </c>
      <c r="X22" s="14">
        <v>150.315</v>
      </c>
      <c r="Y22" s="14">
        <v>107.40000000000001</v>
      </c>
      <c r="Z22" s="14">
        <v>75.944999999999993</v>
      </c>
      <c r="AA22" s="15">
        <v>56.049999999999997</v>
      </c>
    </row>
    <row r="23" thickBot="1" ht="15.75">
      <c r="A23" s="1"/>
      <c r="B23" s="17"/>
      <c r="C23" s="18" t="s">
        <v>30</v>
      </c>
      <c r="D23" s="19"/>
      <c r="E23" s="19"/>
      <c r="F23" s="19">
        <v>118.77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>
        <v>297.26999999999998</v>
      </c>
      <c r="X23" s="19">
        <v>450.94499999999999</v>
      </c>
      <c r="Y23" s="19">
        <v>322.19999999999999</v>
      </c>
      <c r="Z23" s="19">
        <v>227.83500000000001</v>
      </c>
      <c r="AA23" s="20">
        <v>168.15000000000001</v>
      </c>
    </row>
    <row r="24" thickTop="1" ht="15.75">
      <c r="A24" s="11"/>
      <c r="B24" s="12">
        <v>45510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>
        <v>8.3357754699999997</v>
      </c>
      <c r="S24" s="14">
        <v>36.695454550000001</v>
      </c>
      <c r="T24" s="14">
        <v>68.790997820000001</v>
      </c>
      <c r="U24" s="14">
        <v>124.04906137</v>
      </c>
      <c r="V24" s="14">
        <v>219.90230548</v>
      </c>
      <c r="W24" s="14">
        <v>261.78949820999998</v>
      </c>
      <c r="X24" s="14">
        <v>348.24520667000002</v>
      </c>
      <c r="Y24" s="14">
        <v>258.27778735999999</v>
      </c>
      <c r="Z24" s="14">
        <v>202.78008596000001</v>
      </c>
      <c r="AA24" s="15">
        <v>149.01486718999999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51.875</v>
      </c>
      <c r="E26" s="14">
        <v>48.189999999999998</v>
      </c>
      <c r="F26" s="14">
        <v>45.015000000000001</v>
      </c>
      <c r="G26" s="14">
        <v>43.049999999999997</v>
      </c>
      <c r="H26" s="14">
        <v>43.314999999999998</v>
      </c>
      <c r="I26" s="14">
        <v>48.329999999999998</v>
      </c>
      <c r="J26" s="14">
        <v>62.585000000000001</v>
      </c>
      <c r="K26" s="14">
        <v>63.409999999999997</v>
      </c>
      <c r="L26" s="14">
        <v>42.789999999999999</v>
      </c>
      <c r="M26" s="14">
        <v>37.43</v>
      </c>
      <c r="N26" s="14">
        <v>18.125</v>
      </c>
      <c r="O26" s="14">
        <v>12.755000000000001</v>
      </c>
      <c r="P26" s="14">
        <v>8.1400000000000006</v>
      </c>
      <c r="Q26" s="14">
        <v>1.845</v>
      </c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>
        <v>155.625</v>
      </c>
      <c r="E27" s="19">
        <v>144.56999999999999</v>
      </c>
      <c r="F27" s="19">
        <v>135.04499999999999</v>
      </c>
      <c r="G27" s="19">
        <v>129.15000000000001</v>
      </c>
      <c r="H27" s="19">
        <v>129.94499999999999</v>
      </c>
      <c r="I27" s="19">
        <v>144.99000000000001</v>
      </c>
      <c r="J27" s="19">
        <v>187.755</v>
      </c>
      <c r="K27" s="19">
        <v>190.22999999999999</v>
      </c>
      <c r="L27" s="19">
        <v>128.37</v>
      </c>
      <c r="M27" s="19">
        <v>112.29000000000001</v>
      </c>
      <c r="N27" s="19">
        <v>54.375</v>
      </c>
      <c r="O27" s="19">
        <v>38.265000000000001</v>
      </c>
      <c r="P27" s="19">
        <v>24.420000000000002</v>
      </c>
      <c r="Q27" s="19">
        <v>5.5350000000000001</v>
      </c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45511</v>
      </c>
      <c r="C28" s="13" t="s">
        <v>27</v>
      </c>
      <c r="D28" s="14">
        <v>137.81999999999999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>
        <v>253.63724551000001</v>
      </c>
      <c r="W28" s="14">
        <v>329.54477477</v>
      </c>
      <c r="X28" s="14">
        <v>454.91957461999999</v>
      </c>
      <c r="Y28" s="14"/>
      <c r="Z28" s="14"/>
      <c r="AA28" s="15"/>
    </row>
    <row r="29">
      <c r="A29" s="1"/>
      <c r="B29" s="16"/>
      <c r="C29" s="13" t="s">
        <v>28</v>
      </c>
      <c r="D29" s="14"/>
      <c r="E29" s="14">
        <v>41.850000000000001</v>
      </c>
      <c r="F29" s="14">
        <v>39.909999999999997</v>
      </c>
      <c r="G29" s="14">
        <v>41.939999999999998</v>
      </c>
      <c r="H29" s="14">
        <v>43.549999999999997</v>
      </c>
      <c r="I29" s="14">
        <v>52.539999999999999</v>
      </c>
      <c r="J29" s="14">
        <v>63.43</v>
      </c>
      <c r="K29" s="14">
        <v>56.190353899999998</v>
      </c>
      <c r="L29" s="14">
        <v>42.082465839999998</v>
      </c>
      <c r="M29" s="14">
        <v>27.031111110000001</v>
      </c>
      <c r="N29" s="14">
        <v>22.350000000000001</v>
      </c>
      <c r="O29" s="14">
        <v>23.99108983</v>
      </c>
      <c r="P29" s="14">
        <v>12.84</v>
      </c>
      <c r="Q29" s="14">
        <v>10.16707317</v>
      </c>
      <c r="R29" s="14">
        <v>24.43</v>
      </c>
      <c r="S29" s="14">
        <v>23.497254179999999</v>
      </c>
      <c r="T29" s="14">
        <v>24.572027030000001</v>
      </c>
      <c r="U29" s="14">
        <v>54.979999999999997</v>
      </c>
      <c r="V29" s="14"/>
      <c r="W29" s="14"/>
      <c r="X29" s="14"/>
      <c r="Y29" s="14">
        <v>99.810000000000002</v>
      </c>
      <c r="Z29" s="14">
        <v>76.469999999999999</v>
      </c>
      <c r="AA29" s="15">
        <v>58.560000000000002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45512</v>
      </c>
      <c r="C32" s="13" t="s">
        <v>27</v>
      </c>
      <c r="D32" s="14">
        <v>186.41999999999999</v>
      </c>
      <c r="E32" s="14"/>
      <c r="F32" s="14"/>
      <c r="G32" s="14"/>
      <c r="H32" s="14"/>
      <c r="I32" s="14">
        <v>150.90000000000001</v>
      </c>
      <c r="J32" s="14"/>
      <c r="K32" s="14"/>
      <c r="L32" s="14"/>
      <c r="M32" s="14"/>
      <c r="N32" s="14"/>
      <c r="O32" s="14"/>
      <c r="P32" s="14"/>
      <c r="Q32" s="14"/>
      <c r="R32" s="14">
        <v>97.969999999999999</v>
      </c>
      <c r="S32" s="14">
        <v>112.05009046000001</v>
      </c>
      <c r="T32" s="14">
        <v>148.03999999999999</v>
      </c>
      <c r="U32" s="14">
        <v>170.56999999999999</v>
      </c>
      <c r="V32" s="14">
        <v>165.38931362</v>
      </c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57.979999999999997</v>
      </c>
      <c r="K33" s="14">
        <v>56.247285159999997</v>
      </c>
      <c r="L33" s="14">
        <v>37.949620600000003</v>
      </c>
      <c r="M33" s="14">
        <v>32.240000000000002</v>
      </c>
      <c r="N33" s="14">
        <v>26.440000000000001</v>
      </c>
      <c r="O33" s="14">
        <v>21.670000000000002</v>
      </c>
      <c r="P33" s="14">
        <v>17.289999999999999</v>
      </c>
      <c r="Q33" s="14"/>
      <c r="R33" s="14"/>
      <c r="S33" s="14"/>
      <c r="T33" s="14"/>
      <c r="U33" s="14"/>
      <c r="V33" s="14"/>
      <c r="W33" s="14">
        <v>60.25654299</v>
      </c>
      <c r="X33" s="14">
        <v>75.832540350000002</v>
      </c>
      <c r="Y33" s="14">
        <v>47.581987040000001</v>
      </c>
      <c r="Z33" s="14">
        <v>49.034261549999997</v>
      </c>
      <c r="AA33" s="15">
        <v>28.510000000000002</v>
      </c>
    </row>
    <row r="34">
      <c r="A34" s="1"/>
      <c r="B34" s="16"/>
      <c r="C34" s="13" t="s">
        <v>29</v>
      </c>
      <c r="D34" s="14"/>
      <c r="E34" s="14">
        <v>44.560000000000002</v>
      </c>
      <c r="F34" s="14">
        <v>44.185000000000002</v>
      </c>
      <c r="G34" s="14">
        <v>45.090000000000003</v>
      </c>
      <c r="H34" s="14">
        <v>45.789999999999999</v>
      </c>
      <c r="I34" s="14"/>
      <c r="J34" s="14"/>
      <c r="K34" s="14"/>
      <c r="L34" s="14"/>
      <c r="M34" s="14"/>
      <c r="N34" s="14"/>
      <c r="O34" s="14"/>
      <c r="P34" s="14"/>
      <c r="Q34" s="14">
        <v>30.420000000000002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133.68000000000001</v>
      </c>
      <c r="F35" s="19">
        <v>132.55500000000001</v>
      </c>
      <c r="G35" s="19">
        <v>135.27000000000001</v>
      </c>
      <c r="H35" s="19">
        <v>137.37</v>
      </c>
      <c r="I35" s="19"/>
      <c r="J35" s="19"/>
      <c r="K35" s="19"/>
      <c r="L35" s="19"/>
      <c r="M35" s="19"/>
      <c r="N35" s="19"/>
      <c r="O35" s="19"/>
      <c r="P35" s="19"/>
      <c r="Q35" s="19">
        <v>91.260000000000005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45513</v>
      </c>
      <c r="C36" s="13" t="s">
        <v>27</v>
      </c>
      <c r="D36" s="14"/>
      <c r="E36" s="14"/>
      <c r="F36" s="14"/>
      <c r="G36" s="14"/>
      <c r="H36" s="14"/>
      <c r="I36" s="14">
        <v>121.17</v>
      </c>
      <c r="J36" s="14">
        <v>163.52000000000001</v>
      </c>
      <c r="K36" s="14">
        <v>147.15000000000001</v>
      </c>
      <c r="L36" s="14"/>
      <c r="M36" s="14">
        <v>59.189999999999998</v>
      </c>
      <c r="N36" s="14">
        <v>25.890000000000001</v>
      </c>
      <c r="O36" s="14">
        <v>14.390000000000001</v>
      </c>
      <c r="P36" s="14"/>
      <c r="Q36" s="14"/>
      <c r="R36" s="14"/>
      <c r="S36" s="14"/>
      <c r="T36" s="14"/>
      <c r="U36" s="14"/>
      <c r="V36" s="14"/>
      <c r="W36" s="14"/>
      <c r="X36" s="14">
        <v>255.53999999999999</v>
      </c>
      <c r="Y36" s="14">
        <v>279.99000000000001</v>
      </c>
      <c r="Z36" s="14">
        <v>195.41999999999999</v>
      </c>
      <c r="AA36" s="15">
        <v>177.44</v>
      </c>
    </row>
    <row r="37">
      <c r="A37" s="1"/>
      <c r="B37" s="16"/>
      <c r="C37" s="13" t="s">
        <v>28</v>
      </c>
      <c r="D37" s="14">
        <v>55</v>
      </c>
      <c r="E37" s="14"/>
      <c r="F37" s="14"/>
      <c r="G37" s="14"/>
      <c r="H37" s="14"/>
      <c r="I37" s="14"/>
      <c r="J37" s="14"/>
      <c r="K37" s="14"/>
      <c r="L37" s="14">
        <v>37.759999999999998</v>
      </c>
      <c r="M37" s="14"/>
      <c r="N37" s="14"/>
      <c r="O37" s="14"/>
      <c r="P37" s="14"/>
      <c r="Q37" s="14"/>
      <c r="R37" s="14">
        <v>6.1835483900000003</v>
      </c>
      <c r="S37" s="14">
        <v>15.33814653</v>
      </c>
      <c r="T37" s="14">
        <v>18.995667749999999</v>
      </c>
      <c r="U37" s="14">
        <v>39.17832413</v>
      </c>
      <c r="V37" s="14">
        <v>46.654166670000002</v>
      </c>
      <c r="W37" s="14">
        <v>56.428333330000001</v>
      </c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42.399999999999999</v>
      </c>
      <c r="F38" s="14">
        <v>33.640000000000001</v>
      </c>
      <c r="G38" s="14">
        <v>34.020000000000003</v>
      </c>
      <c r="H38" s="14">
        <v>36.600000000000001</v>
      </c>
      <c r="I38" s="14"/>
      <c r="J38" s="14"/>
      <c r="K38" s="14"/>
      <c r="L38" s="14"/>
      <c r="M38" s="14"/>
      <c r="N38" s="14"/>
      <c r="O38" s="14"/>
      <c r="P38" s="14">
        <v>4.3949999999999996</v>
      </c>
      <c r="Q38" s="14">
        <v>7.4100000000000001</v>
      </c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127.2</v>
      </c>
      <c r="F39" s="19">
        <v>100.92</v>
      </c>
      <c r="G39" s="19">
        <v>102.06</v>
      </c>
      <c r="H39" s="19">
        <v>109.8</v>
      </c>
      <c r="I39" s="19"/>
      <c r="J39" s="19"/>
      <c r="K39" s="19"/>
      <c r="L39" s="19"/>
      <c r="M39" s="19"/>
      <c r="N39" s="19"/>
      <c r="O39" s="19"/>
      <c r="P39" s="19">
        <v>13.185</v>
      </c>
      <c r="Q39" s="19">
        <v>22.23</v>
      </c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45514</v>
      </c>
      <c r="C40" s="13" t="s">
        <v>27</v>
      </c>
      <c r="D40" s="14">
        <v>240.75</v>
      </c>
      <c r="E40" s="14"/>
      <c r="F40" s="14"/>
      <c r="G40" s="14"/>
      <c r="H40" s="14"/>
      <c r="I40" s="14">
        <v>122.50584578</v>
      </c>
      <c r="J40" s="14">
        <v>134.81999999999999</v>
      </c>
      <c r="K40" s="14">
        <v>100.5424581</v>
      </c>
      <c r="L40" s="14">
        <v>41.416341459999998</v>
      </c>
      <c r="M40" s="14">
        <v>0.51000000000000001</v>
      </c>
      <c r="N40" s="14">
        <v>57.57</v>
      </c>
      <c r="O40" s="14">
        <v>57.57</v>
      </c>
      <c r="P40" s="14">
        <v>57.57</v>
      </c>
      <c r="Q40" s="14">
        <v>53.136371439999998</v>
      </c>
      <c r="R40" s="14">
        <v>49.839175259999998</v>
      </c>
      <c r="S40" s="14">
        <v>50.165913600000003</v>
      </c>
      <c r="T40" s="14">
        <v>104.10950749</v>
      </c>
      <c r="U40" s="14"/>
      <c r="V40" s="14">
        <v>226.5</v>
      </c>
      <c r="W40" s="14">
        <v>220.65000000000001</v>
      </c>
      <c r="X40" s="14">
        <v>272.63999999999999</v>
      </c>
      <c r="Y40" s="14">
        <v>258.06</v>
      </c>
      <c r="Z40" s="14">
        <v>184.62</v>
      </c>
      <c r="AA40" s="15">
        <v>160.78999999999999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48.68</v>
      </c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57.465000000000003</v>
      </c>
      <c r="F42" s="14">
        <v>49.204999999999998</v>
      </c>
      <c r="G42" s="14">
        <v>46.784999999999997</v>
      </c>
      <c r="H42" s="14">
        <v>42.960000000000001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>
        <v>172.39500000000001</v>
      </c>
      <c r="F43" s="19">
        <v>147.61500000000001</v>
      </c>
      <c r="G43" s="19">
        <v>140.35499999999999</v>
      </c>
      <c r="H43" s="19">
        <v>128.88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45515</v>
      </c>
      <c r="C44" s="13" t="s">
        <v>27</v>
      </c>
      <c r="D44" s="14">
        <v>142.49744142</v>
      </c>
      <c r="E44" s="14">
        <v>139.94953487999999</v>
      </c>
      <c r="F44" s="14">
        <v>159.66</v>
      </c>
      <c r="G44" s="14">
        <v>133.58714286</v>
      </c>
      <c r="H44" s="14">
        <v>150.44</v>
      </c>
      <c r="I44" s="14">
        <v>146.21000000000001</v>
      </c>
      <c r="J44" s="14">
        <v>147.38999999999999</v>
      </c>
      <c r="K44" s="14"/>
      <c r="L44" s="14">
        <v>41.149999999999999</v>
      </c>
      <c r="M44" s="14">
        <v>21.920000000000002</v>
      </c>
      <c r="N44" s="14">
        <v>19.501481139999999</v>
      </c>
      <c r="O44" s="14">
        <v>21.920000000000002</v>
      </c>
      <c r="P44" s="14">
        <v>21.920000000000002</v>
      </c>
      <c r="Q44" s="14">
        <v>21.920000000000002</v>
      </c>
      <c r="R44" s="14">
        <v>21.920000000000002</v>
      </c>
      <c r="S44" s="14">
        <v>19.606550599999998</v>
      </c>
      <c r="T44" s="14">
        <v>2.4513578800000002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27.491624649999999</v>
      </c>
      <c r="L45" s="14"/>
      <c r="M45" s="14"/>
      <c r="N45" s="14"/>
      <c r="O45" s="14"/>
      <c r="P45" s="14"/>
      <c r="Q45" s="14"/>
      <c r="R45" s="14"/>
      <c r="S45" s="14"/>
      <c r="T45" s="14"/>
      <c r="U45" s="14">
        <v>32.890000000000001</v>
      </c>
      <c r="V45" s="14">
        <v>36.227354570000003</v>
      </c>
      <c r="W45" s="14">
        <v>47.506382979999998</v>
      </c>
      <c r="X45" s="14">
        <v>47.436382979999998</v>
      </c>
      <c r="Y45" s="14">
        <v>50.584003160000002</v>
      </c>
      <c r="Z45" s="14">
        <v>32.340000000000003</v>
      </c>
      <c r="AA45" s="15">
        <v>29.149999999999999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45516</v>
      </c>
      <c r="C48" s="13" t="s">
        <v>27</v>
      </c>
      <c r="D48" s="14">
        <v>163.49000000000001</v>
      </c>
      <c r="E48" s="14">
        <v>140.66999999999999</v>
      </c>
      <c r="F48" s="14">
        <v>131.63</v>
      </c>
      <c r="G48" s="14"/>
      <c r="H48" s="14"/>
      <c r="I48" s="14">
        <v>159.97657555999999</v>
      </c>
      <c r="J48" s="14">
        <v>204.98918853000001</v>
      </c>
      <c r="K48" s="14">
        <v>213.34999999999999</v>
      </c>
      <c r="L48" s="14">
        <v>166.44</v>
      </c>
      <c r="M48" s="14">
        <v>105.20999999999999</v>
      </c>
      <c r="N48" s="14">
        <v>52.124795319999997</v>
      </c>
      <c r="O48" s="14">
        <v>20.81380931</v>
      </c>
      <c r="P48" s="14">
        <v>25.528025209999999</v>
      </c>
      <c r="Q48" s="14">
        <v>29.894203770000001</v>
      </c>
      <c r="R48" s="14">
        <v>64.326751709999996</v>
      </c>
      <c r="S48" s="14">
        <v>87.329572709999994</v>
      </c>
      <c r="T48" s="14">
        <v>148.44757770999999</v>
      </c>
      <c r="U48" s="14">
        <v>186.89350612000001</v>
      </c>
      <c r="V48" s="14">
        <v>241.65660991999999</v>
      </c>
      <c r="W48" s="14">
        <v>335.90107296000002</v>
      </c>
      <c r="X48" s="14">
        <v>366.34763271000003</v>
      </c>
      <c r="Y48" s="14">
        <v>267.32130186000001</v>
      </c>
      <c r="Z48" s="14">
        <v>201.96000000000001</v>
      </c>
      <c r="AA48" s="15">
        <v>150.83806451999999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>
        <v>46.700000000000003</v>
      </c>
      <c r="H50" s="14">
        <v>47.57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>
        <v>140.09999999999999</v>
      </c>
      <c r="H51" s="19">
        <v>142.71000000000001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45517</v>
      </c>
      <c r="C52" s="13" t="s">
        <v>27</v>
      </c>
      <c r="D52" s="14"/>
      <c r="E52" s="14"/>
      <c r="F52" s="14">
        <v>130.08000000000001</v>
      </c>
      <c r="G52" s="14">
        <v>126.17</v>
      </c>
      <c r="H52" s="14">
        <v>129</v>
      </c>
      <c r="I52" s="14">
        <v>159.18000000000001</v>
      </c>
      <c r="J52" s="14">
        <v>192.84</v>
      </c>
      <c r="K52" s="14">
        <v>182.22508970999999</v>
      </c>
      <c r="L52" s="14">
        <v>153.21396824999999</v>
      </c>
      <c r="M52" s="14">
        <v>143.28573603999999</v>
      </c>
      <c r="N52" s="14">
        <v>130.38995109000001</v>
      </c>
      <c r="O52" s="14">
        <v>119.12860619</v>
      </c>
      <c r="P52" s="14">
        <v>128.74198294000001</v>
      </c>
      <c r="Q52" s="14">
        <v>120.91917932</v>
      </c>
      <c r="R52" s="14">
        <v>122.51389261999999</v>
      </c>
      <c r="S52" s="14">
        <v>149.27127730000001</v>
      </c>
      <c r="T52" s="14">
        <v>209.68050600999999</v>
      </c>
      <c r="U52" s="14">
        <v>254.64113635999999</v>
      </c>
      <c r="V52" s="14">
        <v>369.13007193999999</v>
      </c>
      <c r="W52" s="14">
        <v>464.66000000000003</v>
      </c>
      <c r="X52" s="14">
        <v>481.35000000000002</v>
      </c>
      <c r="Y52" s="14"/>
      <c r="Z52" s="14"/>
      <c r="AA52" s="15"/>
    </row>
    <row r="53">
      <c r="A53" s="1"/>
      <c r="B53" s="16"/>
      <c r="C53" s="13" t="s">
        <v>28</v>
      </c>
      <c r="D53" s="14">
        <v>53.119999999999997</v>
      </c>
      <c r="E53" s="14">
        <v>46.340000000000003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>
        <v>111.17</v>
      </c>
      <c r="Z53" s="14">
        <v>82.909999999999997</v>
      </c>
      <c r="AA53" s="15">
        <v>63.270000000000003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45518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179.97</v>
      </c>
      <c r="M56" s="14">
        <v>143.65050295</v>
      </c>
      <c r="N56" s="14">
        <v>114.89445236</v>
      </c>
      <c r="O56" s="14">
        <v>100.81634146</v>
      </c>
      <c r="P56" s="14">
        <v>101.87626716</v>
      </c>
      <c r="Q56" s="14">
        <v>112.45273727</v>
      </c>
      <c r="R56" s="14">
        <v>117.20604650999999</v>
      </c>
      <c r="S56" s="14">
        <v>149.04237154</v>
      </c>
      <c r="T56" s="14">
        <v>179.72999999999999</v>
      </c>
      <c r="U56" s="14"/>
      <c r="V56" s="14">
        <v>358.69999999999999</v>
      </c>
      <c r="W56" s="14">
        <v>566.87</v>
      </c>
      <c r="X56" s="14"/>
      <c r="Y56" s="14"/>
      <c r="Z56" s="14"/>
      <c r="AA56" s="15">
        <v>170.78</v>
      </c>
    </row>
    <row r="57">
      <c r="A57" s="1"/>
      <c r="B57" s="16"/>
      <c r="C57" s="13" t="s">
        <v>28</v>
      </c>
      <c r="D57" s="14">
        <v>58.810000000000002</v>
      </c>
      <c r="E57" s="14">
        <v>54.049999999999997</v>
      </c>
      <c r="F57" s="14">
        <v>51.920000000000002</v>
      </c>
      <c r="G57" s="14">
        <v>49.759999999999998</v>
      </c>
      <c r="H57" s="14">
        <v>46.880000000000003</v>
      </c>
      <c r="I57" s="14">
        <v>51.920000000000002</v>
      </c>
      <c r="J57" s="14">
        <v>50.07177394</v>
      </c>
      <c r="K57" s="14">
        <v>39.890000000000001</v>
      </c>
      <c r="L57" s="14"/>
      <c r="M57" s="14"/>
      <c r="N57" s="14"/>
      <c r="O57" s="14"/>
      <c r="P57" s="14"/>
      <c r="Q57" s="14"/>
      <c r="R57" s="14"/>
      <c r="S57" s="14"/>
      <c r="T57" s="14"/>
      <c r="U57" s="14">
        <v>65.230000000000004</v>
      </c>
      <c r="V57" s="14"/>
      <c r="W57" s="14"/>
      <c r="X57" s="14">
        <v>175.03999999999999</v>
      </c>
      <c r="Y57" s="14">
        <v>95.030000000000001</v>
      </c>
      <c r="Z57" s="14">
        <v>64.370000000000005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45519</v>
      </c>
      <c r="C60" s="13" t="s">
        <v>27</v>
      </c>
      <c r="D60" s="14">
        <v>167</v>
      </c>
      <c r="E60" s="14">
        <v>167.52000000000001</v>
      </c>
      <c r="F60" s="14"/>
      <c r="G60" s="14"/>
      <c r="H60" s="14">
        <v>147.12</v>
      </c>
      <c r="I60" s="14"/>
      <c r="J60" s="14"/>
      <c r="K60" s="14">
        <v>161.97683878000001</v>
      </c>
      <c r="L60" s="14">
        <v>148.26031456999999</v>
      </c>
      <c r="M60" s="14">
        <v>111.48517467000001</v>
      </c>
      <c r="N60" s="14">
        <v>90.319999999999993</v>
      </c>
      <c r="O60" s="14">
        <v>32.359999999999999</v>
      </c>
      <c r="P60" s="14">
        <v>19.93395851</v>
      </c>
      <c r="Q60" s="14">
        <v>15.3398</v>
      </c>
      <c r="R60" s="14">
        <v>16.5198</v>
      </c>
      <c r="S60" s="14">
        <v>120.47716113</v>
      </c>
      <c r="T60" s="14">
        <v>199.64800543000001</v>
      </c>
      <c r="U60" s="14">
        <v>244.73625508999999</v>
      </c>
      <c r="V60" s="14">
        <v>296.11423729000001</v>
      </c>
      <c r="W60" s="14">
        <v>348.60745763</v>
      </c>
      <c r="X60" s="14">
        <v>490.88345455000001</v>
      </c>
      <c r="Y60" s="14">
        <v>321.07457627000002</v>
      </c>
      <c r="Z60" s="14">
        <v>297.59711864000002</v>
      </c>
      <c r="AA60" s="15">
        <v>204.32628725999999</v>
      </c>
    </row>
    <row r="61">
      <c r="A61" s="1"/>
      <c r="B61" s="16"/>
      <c r="C61" s="13" t="s">
        <v>28</v>
      </c>
      <c r="D61" s="14"/>
      <c r="E61" s="14"/>
      <c r="F61" s="14">
        <v>45.971267179999998</v>
      </c>
      <c r="G61" s="14">
        <v>29.449999999999999</v>
      </c>
      <c r="H61" s="14"/>
      <c r="I61" s="14">
        <v>54.039999999999999</v>
      </c>
      <c r="J61" s="14">
        <v>62.149999999999999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45520</v>
      </c>
      <c r="C64" s="13" t="s">
        <v>27</v>
      </c>
      <c r="D64" s="14">
        <v>161.3494</v>
      </c>
      <c r="E64" s="14">
        <v>152.23809079</v>
      </c>
      <c r="F64" s="14">
        <v>147.57598981000001</v>
      </c>
      <c r="G64" s="14">
        <v>146.41396825000001</v>
      </c>
      <c r="H64" s="14">
        <v>148.41431483</v>
      </c>
      <c r="I64" s="14">
        <v>189</v>
      </c>
      <c r="J64" s="14">
        <v>183.87</v>
      </c>
      <c r="K64" s="14">
        <v>194.47999999999999</v>
      </c>
      <c r="L64" s="14">
        <v>182.46000000000001</v>
      </c>
      <c r="M64" s="14">
        <v>131.12211696</v>
      </c>
      <c r="N64" s="14">
        <v>112.68000000000001</v>
      </c>
      <c r="O64" s="14">
        <v>95.299999999999997</v>
      </c>
      <c r="P64" s="14">
        <v>109.05</v>
      </c>
      <c r="Q64" s="14">
        <v>120.23596154000001</v>
      </c>
      <c r="R64" s="14">
        <v>137.30793259999999</v>
      </c>
      <c r="S64" s="14">
        <v>183.54403748999999</v>
      </c>
      <c r="T64" s="14">
        <v>260.55751167</v>
      </c>
      <c r="U64" s="14">
        <v>370.74055754</v>
      </c>
      <c r="V64" s="14">
        <v>484.69487751000003</v>
      </c>
      <c r="W64" s="14">
        <v>576.51739644999998</v>
      </c>
      <c r="X64" s="14">
        <v>712.62579238000001</v>
      </c>
      <c r="Y64" s="14">
        <v>450.89562410000002</v>
      </c>
      <c r="Z64" s="14">
        <v>265.35980391999999</v>
      </c>
      <c r="AA64" s="15">
        <v>172.18517113999999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45521</v>
      </c>
      <c r="C68" s="13" t="s">
        <v>27</v>
      </c>
      <c r="D68" s="14">
        <v>184.81127660000001</v>
      </c>
      <c r="E68" s="14">
        <v>153.15200704</v>
      </c>
      <c r="F68" s="14">
        <v>153.19999999999999</v>
      </c>
      <c r="G68" s="14">
        <v>169.53</v>
      </c>
      <c r="H68" s="14">
        <v>155.00971745999999</v>
      </c>
      <c r="I68" s="14">
        <v>146.80370302</v>
      </c>
      <c r="J68" s="14">
        <v>156.06</v>
      </c>
      <c r="K68" s="14">
        <v>147.08583698000001</v>
      </c>
      <c r="L68" s="14">
        <v>145.70970364999999</v>
      </c>
      <c r="M68" s="14">
        <v>114.960739</v>
      </c>
      <c r="N68" s="14">
        <v>91.034176419999994</v>
      </c>
      <c r="O68" s="14">
        <v>80.121887479999998</v>
      </c>
      <c r="P68" s="14">
        <v>62.946341459999999</v>
      </c>
      <c r="Q68" s="14">
        <v>60.536341460000003</v>
      </c>
      <c r="R68" s="14">
        <v>85.692111940000004</v>
      </c>
      <c r="S68" s="14">
        <v>101.65511441</v>
      </c>
      <c r="T68" s="14">
        <v>139.74572254</v>
      </c>
      <c r="U68" s="14">
        <v>240.29151515000001</v>
      </c>
      <c r="V68" s="14">
        <v>372.00834327000001</v>
      </c>
      <c r="W68" s="14">
        <v>279.48986995000001</v>
      </c>
      <c r="X68" s="14">
        <v>328.45833149999999</v>
      </c>
      <c r="Y68" s="14">
        <v>242.25941176000001</v>
      </c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>
        <v>66.370000000000005</v>
      </c>
      <c r="AA69" s="15">
        <v>50.291299209999998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45522</v>
      </c>
      <c r="C72" s="13" t="s">
        <v>27</v>
      </c>
      <c r="D72" s="14"/>
      <c r="E72" s="14"/>
      <c r="F72" s="14"/>
      <c r="G72" s="14"/>
      <c r="H72" s="14">
        <v>131.75087500000001</v>
      </c>
      <c r="I72" s="14">
        <v>134.23329290999999</v>
      </c>
      <c r="J72" s="14">
        <v>125.27947293</v>
      </c>
      <c r="K72" s="14">
        <v>119.46304348</v>
      </c>
      <c r="L72" s="14">
        <v>128.84999999999999</v>
      </c>
      <c r="M72" s="14"/>
      <c r="N72" s="14"/>
      <c r="O72" s="14"/>
      <c r="P72" s="14"/>
      <c r="Q72" s="14">
        <v>40.463467280000003</v>
      </c>
      <c r="R72" s="14">
        <v>20.162127659999999</v>
      </c>
      <c r="S72" s="14">
        <v>61.686218959999998</v>
      </c>
      <c r="T72" s="14">
        <v>151.94052117000001</v>
      </c>
      <c r="U72" s="14">
        <v>212.72702128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37.990000000000002</v>
      </c>
      <c r="E73" s="14">
        <v>33.219999999999999</v>
      </c>
      <c r="F73" s="14">
        <v>31.280000000000001</v>
      </c>
      <c r="G73" s="14"/>
      <c r="H73" s="14"/>
      <c r="I73" s="14"/>
      <c r="J73" s="14"/>
      <c r="K73" s="14"/>
      <c r="L73" s="14"/>
      <c r="M73" s="14">
        <v>39.289999999999999</v>
      </c>
      <c r="N73" s="14">
        <v>32.640000000000001</v>
      </c>
      <c r="O73" s="14">
        <v>31.739999999999998</v>
      </c>
      <c r="P73" s="14">
        <v>29.640000000000001</v>
      </c>
      <c r="Q73" s="14"/>
      <c r="R73" s="14"/>
      <c r="S73" s="14"/>
      <c r="T73" s="14"/>
      <c r="U73" s="14"/>
      <c r="V73" s="14">
        <v>46.504442040000001</v>
      </c>
      <c r="W73" s="14">
        <v>57.132566369999999</v>
      </c>
      <c r="X73" s="14">
        <v>74.222247859999996</v>
      </c>
      <c r="Y73" s="14">
        <v>50.093480059999997</v>
      </c>
      <c r="Z73" s="14">
        <v>40.91119174</v>
      </c>
      <c r="AA73" s="15">
        <v>36.908124999999998</v>
      </c>
    </row>
    <row r="74">
      <c r="A74" s="1"/>
      <c r="B74" s="16"/>
      <c r="C74" s="13" t="s">
        <v>29</v>
      </c>
      <c r="D74" s="14"/>
      <c r="E74" s="14"/>
      <c r="F74" s="14"/>
      <c r="G74" s="14">
        <v>51.520000000000003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>
        <v>154.56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45523</v>
      </c>
      <c r="C76" s="13" t="s">
        <v>27</v>
      </c>
      <c r="D76" s="14"/>
      <c r="E76" s="14"/>
      <c r="F76" s="14"/>
      <c r="G76" s="14"/>
      <c r="H76" s="14"/>
      <c r="I76" s="14"/>
      <c r="J76" s="14">
        <v>200.06999999999999</v>
      </c>
      <c r="K76" s="14">
        <v>228.31999999999999</v>
      </c>
      <c r="L76" s="14">
        <v>173.58811761000001</v>
      </c>
      <c r="M76" s="14">
        <v>146.30481707000001</v>
      </c>
      <c r="N76" s="14"/>
      <c r="O76" s="14"/>
      <c r="P76" s="14"/>
      <c r="Q76" s="14">
        <v>120.13857401</v>
      </c>
      <c r="R76" s="14">
        <v>106.22347825999999</v>
      </c>
      <c r="S76" s="14">
        <v>153.91895198</v>
      </c>
      <c r="T76" s="14">
        <v>324.56</v>
      </c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38.048787879999999</v>
      </c>
      <c r="E77" s="14">
        <v>33.600000000000001</v>
      </c>
      <c r="F77" s="14">
        <v>28.670000000000002</v>
      </c>
      <c r="G77" s="14">
        <v>25.69230769</v>
      </c>
      <c r="H77" s="14">
        <v>26.87230769</v>
      </c>
      <c r="I77" s="14"/>
      <c r="J77" s="14"/>
      <c r="K77" s="14"/>
      <c r="L77" s="14"/>
      <c r="M77" s="14"/>
      <c r="N77" s="14">
        <v>47.890000000000001</v>
      </c>
      <c r="O77" s="14">
        <v>31.11073541</v>
      </c>
      <c r="P77" s="14">
        <v>27.612307690000002</v>
      </c>
      <c r="Q77" s="14"/>
      <c r="R77" s="14"/>
      <c r="S77" s="14"/>
      <c r="T77" s="14"/>
      <c r="U77" s="14">
        <v>99.470293979999994</v>
      </c>
      <c r="V77" s="14">
        <v>169.44664270000001</v>
      </c>
      <c r="W77" s="14">
        <v>188.59564907999999</v>
      </c>
      <c r="X77" s="14">
        <v>189.74835666999999</v>
      </c>
      <c r="Y77" s="14">
        <v>99.722029379999995</v>
      </c>
      <c r="Z77" s="14">
        <v>64.110015610000005</v>
      </c>
      <c r="AA77" s="15">
        <v>40.886923080000003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51.515000000000001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154.54499999999999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45524</v>
      </c>
      <c r="C80" s="13" t="s">
        <v>27</v>
      </c>
      <c r="D80" s="14"/>
      <c r="E80" s="14">
        <v>165.41</v>
      </c>
      <c r="F80" s="14"/>
      <c r="G80" s="14"/>
      <c r="H80" s="14">
        <v>146.58000000000001</v>
      </c>
      <c r="I80" s="14">
        <v>156.91999999999999</v>
      </c>
      <c r="J80" s="14">
        <v>173.12642746</v>
      </c>
      <c r="K80" s="14">
        <v>167.94589744000001</v>
      </c>
      <c r="L80" s="14">
        <v>162.00937716000001</v>
      </c>
      <c r="M80" s="14">
        <v>135.79872367999999</v>
      </c>
      <c r="N80" s="14">
        <v>125.03407453</v>
      </c>
      <c r="O80" s="14">
        <v>130.22</v>
      </c>
      <c r="P80" s="14">
        <v>117.38</v>
      </c>
      <c r="Q80" s="14">
        <v>110.42001526999999</v>
      </c>
      <c r="R80" s="14">
        <v>115.50238653</v>
      </c>
      <c r="S80" s="14">
        <v>152.44792942999999</v>
      </c>
      <c r="T80" s="14">
        <v>158.2455745</v>
      </c>
      <c r="U80" s="14">
        <v>263.41371299999997</v>
      </c>
      <c r="V80" s="14">
        <v>350.50999999999999</v>
      </c>
      <c r="W80" s="14">
        <v>525.98000000000002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37.378124999999997</v>
      </c>
      <c r="E81" s="14"/>
      <c r="F81" s="14">
        <v>51.780000000000001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>
        <v>233.91</v>
      </c>
      <c r="Y81" s="14">
        <v>90.75</v>
      </c>
      <c r="Z81" s="14">
        <v>67.709999999999994</v>
      </c>
      <c r="AA81" s="15">
        <v>62.670000000000002</v>
      </c>
    </row>
    <row r="82">
      <c r="A82" s="1"/>
      <c r="B82" s="16"/>
      <c r="C82" s="13" t="s">
        <v>29</v>
      </c>
      <c r="D82" s="14"/>
      <c r="E82" s="14"/>
      <c r="F82" s="14"/>
      <c r="G82" s="14">
        <v>50.975000000000001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>
        <v>152.92500000000001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45525</v>
      </c>
      <c r="C84" s="13" t="s">
        <v>27</v>
      </c>
      <c r="D84" s="14">
        <v>208.94</v>
      </c>
      <c r="E84" s="14">
        <v>191.06999999999999</v>
      </c>
      <c r="F84" s="14"/>
      <c r="G84" s="14">
        <v>158.72609756</v>
      </c>
      <c r="H84" s="14">
        <v>159.04609755999999</v>
      </c>
      <c r="I84" s="14">
        <v>189.90000000000001</v>
      </c>
      <c r="J84" s="14">
        <v>193.56152660000001</v>
      </c>
      <c r="K84" s="14">
        <v>152.46449971999999</v>
      </c>
      <c r="L84" s="14">
        <v>142.21000577000001</v>
      </c>
      <c r="M84" s="14">
        <v>147.40797982000001</v>
      </c>
      <c r="N84" s="14">
        <v>155.49257338999999</v>
      </c>
      <c r="O84" s="14">
        <v>153.83133333000001</v>
      </c>
      <c r="P84" s="14">
        <v>161.75379932999999</v>
      </c>
      <c r="Q84" s="14">
        <v>173.46117144999999</v>
      </c>
      <c r="R84" s="14">
        <v>186.50143856</v>
      </c>
      <c r="S84" s="14">
        <v>254.70927460999999</v>
      </c>
      <c r="T84" s="14">
        <v>269.84901356</v>
      </c>
      <c r="U84" s="14">
        <v>288.66501827000002</v>
      </c>
      <c r="V84" s="14">
        <v>292.98628931000002</v>
      </c>
      <c r="W84" s="14">
        <v>491.52434649999998</v>
      </c>
      <c r="X84" s="14">
        <v>370.23475896000002</v>
      </c>
      <c r="Y84" s="14">
        <v>223.08174564000001</v>
      </c>
      <c r="Z84" s="14">
        <v>176.96978892000001</v>
      </c>
      <c r="AA84" s="15">
        <v>165.60641509000001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61.950000000000003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185.84999999999999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45526</v>
      </c>
      <c r="C88" s="13" t="s">
        <v>27</v>
      </c>
      <c r="D88" s="14">
        <v>158.19896865000001</v>
      </c>
      <c r="E88" s="14">
        <v>134.84376623</v>
      </c>
      <c r="F88" s="14">
        <v>128.00999999999999</v>
      </c>
      <c r="G88" s="14">
        <v>133.75999999999999</v>
      </c>
      <c r="H88" s="14">
        <v>131.66999999999999</v>
      </c>
      <c r="I88" s="14">
        <v>157.2784393</v>
      </c>
      <c r="J88" s="14">
        <v>163.30931404</v>
      </c>
      <c r="K88" s="14">
        <v>170.53022869</v>
      </c>
      <c r="L88" s="14">
        <v>149.31823833999999</v>
      </c>
      <c r="M88" s="14">
        <v>118.36978804</v>
      </c>
      <c r="N88" s="14"/>
      <c r="O88" s="14"/>
      <c r="P88" s="14"/>
      <c r="Q88" s="14"/>
      <c r="R88" s="14">
        <v>133.87451612999999</v>
      </c>
      <c r="S88" s="14"/>
      <c r="T88" s="14"/>
      <c r="U88" s="14"/>
      <c r="V88" s="14"/>
      <c r="W88" s="14">
        <v>287.84853564999997</v>
      </c>
      <c r="X88" s="14">
        <v>276.35887398</v>
      </c>
      <c r="Y88" s="14">
        <v>195.10437138</v>
      </c>
      <c r="Z88" s="14">
        <v>180.44196428999999</v>
      </c>
      <c r="AA88" s="15">
        <v>165.85032623000001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>
        <v>30.41</v>
      </c>
      <c r="O89" s="14">
        <v>21.33230769</v>
      </c>
      <c r="P89" s="14">
        <v>24.08230769</v>
      </c>
      <c r="Q89" s="14">
        <v>25.48</v>
      </c>
      <c r="R89" s="14"/>
      <c r="S89" s="14">
        <v>50.259999999999998</v>
      </c>
      <c r="T89" s="14">
        <v>57.579999999999998</v>
      </c>
      <c r="U89" s="14">
        <v>72.469999999999999</v>
      </c>
      <c r="V89" s="14">
        <v>80.219999999999999</v>
      </c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45527</v>
      </c>
      <c r="C92" s="13" t="s">
        <v>27</v>
      </c>
      <c r="D92" s="14">
        <v>165.93284649</v>
      </c>
      <c r="E92" s="14">
        <v>153.80762626000001</v>
      </c>
      <c r="F92" s="14">
        <v>152.62184789</v>
      </c>
      <c r="G92" s="14">
        <v>157.99609756000001</v>
      </c>
      <c r="H92" s="14">
        <v>162.22609756</v>
      </c>
      <c r="I92" s="14">
        <v>158.29609755999999</v>
      </c>
      <c r="J92" s="14">
        <v>185.67869845000001</v>
      </c>
      <c r="K92" s="14">
        <v>174.08011765000001</v>
      </c>
      <c r="L92" s="14">
        <v>148.21011765</v>
      </c>
      <c r="M92" s="14">
        <v>124.30265686</v>
      </c>
      <c r="N92" s="14"/>
      <c r="O92" s="14"/>
      <c r="P92" s="14"/>
      <c r="Q92" s="14"/>
      <c r="R92" s="14"/>
      <c r="S92" s="14"/>
      <c r="T92" s="14">
        <v>203.41875236999999</v>
      </c>
      <c r="U92" s="14">
        <v>271.23000000000002</v>
      </c>
      <c r="V92" s="14">
        <v>286.94999999999999</v>
      </c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>
        <v>37.18</v>
      </c>
      <c r="O93" s="14">
        <v>24.24184369</v>
      </c>
      <c r="P93" s="14">
        <v>25.776299860000002</v>
      </c>
      <c r="Q93" s="14">
        <v>27.766349160000001</v>
      </c>
      <c r="R93" s="14">
        <v>34.722421230000002</v>
      </c>
      <c r="S93" s="14">
        <v>31.912307689999999</v>
      </c>
      <c r="T93" s="14"/>
      <c r="U93" s="14"/>
      <c r="V93" s="14"/>
      <c r="W93" s="14">
        <v>108.55</v>
      </c>
      <c r="X93" s="14">
        <v>115.01000000000001</v>
      </c>
      <c r="Y93" s="14">
        <v>69.057053289999999</v>
      </c>
      <c r="Z93" s="14">
        <v>41.560000000000002</v>
      </c>
      <c r="AA93" s="15">
        <v>44.271208549999997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45528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>
        <v>54.345121949999999</v>
      </c>
      <c r="S96" s="14">
        <v>89.146097560000001</v>
      </c>
      <c r="T96" s="14">
        <v>161.55000000000001</v>
      </c>
      <c r="U96" s="14">
        <v>216.62</v>
      </c>
      <c r="V96" s="14">
        <v>267.11000000000001</v>
      </c>
      <c r="W96" s="14">
        <v>255.36960783999999</v>
      </c>
      <c r="X96" s="14"/>
      <c r="Y96" s="14">
        <v>211.88999999999999</v>
      </c>
      <c r="Z96" s="14"/>
      <c r="AA96" s="15">
        <v>186.44</v>
      </c>
    </row>
    <row r="97">
      <c r="A97" s="1"/>
      <c r="B97" s="16"/>
      <c r="C97" s="13" t="s">
        <v>28</v>
      </c>
      <c r="D97" s="14">
        <v>40.309408079999997</v>
      </c>
      <c r="E97" s="14">
        <v>36.095794390000002</v>
      </c>
      <c r="F97" s="14">
        <v>33.892307690000003</v>
      </c>
      <c r="G97" s="14">
        <v>34.352307690000004</v>
      </c>
      <c r="H97" s="14">
        <v>33.152307690000001</v>
      </c>
      <c r="I97" s="14">
        <v>32.222307690000001</v>
      </c>
      <c r="J97" s="14">
        <v>34.202307689999998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>
        <v>93.689999999999998</v>
      </c>
      <c r="Y97" s="14"/>
      <c r="Z97" s="14">
        <v>65.480000000000004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>
        <v>49.875</v>
      </c>
      <c r="L98" s="14">
        <v>37.295000000000002</v>
      </c>
      <c r="M98" s="14">
        <v>7.5</v>
      </c>
      <c r="N98" s="14">
        <v>20.905000000000001</v>
      </c>
      <c r="O98" s="14">
        <v>20.905000000000001</v>
      </c>
      <c r="P98" s="14">
        <v>20.905000000000001</v>
      </c>
      <c r="Q98" s="14">
        <v>20.905000000000001</v>
      </c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>
        <v>149.625</v>
      </c>
      <c r="L99" s="19">
        <v>111.88500000000001</v>
      </c>
      <c r="M99" s="19">
        <v>22.5</v>
      </c>
      <c r="N99" s="19">
        <v>62.715000000000003</v>
      </c>
      <c r="O99" s="19">
        <v>62.715000000000003</v>
      </c>
      <c r="P99" s="19">
        <v>62.715000000000003</v>
      </c>
      <c r="Q99" s="19">
        <v>62.715000000000003</v>
      </c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45529</v>
      </c>
      <c r="C100" s="13" t="s">
        <v>27</v>
      </c>
      <c r="D100" s="14">
        <v>181.28999999999999</v>
      </c>
      <c r="E100" s="14">
        <v>128.66</v>
      </c>
      <c r="F100" s="14"/>
      <c r="G100" s="14"/>
      <c r="H100" s="14"/>
      <c r="I100" s="14"/>
      <c r="J100" s="14"/>
      <c r="K100" s="14"/>
      <c r="L100" s="14"/>
      <c r="M100" s="14"/>
      <c r="N100" s="14">
        <v>0.77512194999999995</v>
      </c>
      <c r="O100" s="14">
        <v>6.4551219499999997</v>
      </c>
      <c r="P100" s="14">
        <v>4.7051219499999997</v>
      </c>
      <c r="Q100" s="14">
        <v>0.25463415</v>
      </c>
      <c r="R100" s="14">
        <v>37.524878049999998</v>
      </c>
      <c r="S100" s="14">
        <v>37.524878049999998</v>
      </c>
      <c r="T100" s="14"/>
      <c r="U100" s="14"/>
      <c r="V100" s="14"/>
      <c r="W100" s="14"/>
      <c r="X100" s="14"/>
      <c r="Y100" s="14"/>
      <c r="Z100" s="14"/>
      <c r="AA100" s="15">
        <v>180.90000000000001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11.94444444</v>
      </c>
      <c r="J101" s="14">
        <v>11.58444444</v>
      </c>
      <c r="K101" s="14">
        <v>0.52749999999999997</v>
      </c>
      <c r="L101" s="14">
        <v>1.62181818</v>
      </c>
      <c r="M101" s="14">
        <v>0.21666667000000001</v>
      </c>
      <c r="N101" s="14"/>
      <c r="O101" s="14"/>
      <c r="P101" s="14"/>
      <c r="Q101" s="14"/>
      <c r="R101" s="14"/>
      <c r="S101" s="14"/>
      <c r="T101" s="14">
        <v>17.444282430000001</v>
      </c>
      <c r="U101" s="14">
        <v>34.140000000000001</v>
      </c>
      <c r="V101" s="14">
        <v>64.340000000000003</v>
      </c>
      <c r="W101" s="14">
        <v>60.895156149999998</v>
      </c>
      <c r="X101" s="14">
        <v>99.390000000000001</v>
      </c>
      <c r="Y101" s="14">
        <v>83.409999999999997</v>
      </c>
      <c r="Z101" s="14">
        <v>72.280000000000001</v>
      </c>
      <c r="AA101" s="15"/>
    </row>
    <row r="102">
      <c r="A102" s="1"/>
      <c r="B102" s="16"/>
      <c r="C102" s="13" t="s">
        <v>29</v>
      </c>
      <c r="D102" s="14"/>
      <c r="E102" s="14"/>
      <c r="F102" s="14">
        <v>34.945</v>
      </c>
      <c r="G102" s="14">
        <v>27.114999999999998</v>
      </c>
      <c r="H102" s="14">
        <v>19.754999999999999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>
        <v>104.83499999999999</v>
      </c>
      <c r="G103" s="19">
        <v>81.344999999999999</v>
      </c>
      <c r="H103" s="19">
        <v>59.265000000000001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45530</v>
      </c>
      <c r="C104" s="13" t="s">
        <v>27</v>
      </c>
      <c r="D104" s="14">
        <v>140.90444009000001</v>
      </c>
      <c r="E104" s="14">
        <v>125.31609756</v>
      </c>
      <c r="F104" s="14"/>
      <c r="G104" s="14">
        <v>110.61609756</v>
      </c>
      <c r="H104" s="14">
        <v>113.31609756</v>
      </c>
      <c r="I104" s="14"/>
      <c r="J104" s="14">
        <v>164.01785842999999</v>
      </c>
      <c r="K104" s="14">
        <v>191.40609756000001</v>
      </c>
      <c r="L104" s="14">
        <v>189.47</v>
      </c>
      <c r="M104" s="14"/>
      <c r="N104" s="14">
        <v>107.79000000000001</v>
      </c>
      <c r="O104" s="14"/>
      <c r="P104" s="14">
        <v>131.33911559000001</v>
      </c>
      <c r="Q104" s="14">
        <v>129.33128371999999</v>
      </c>
      <c r="R104" s="14">
        <v>132.42932005</v>
      </c>
      <c r="S104" s="14">
        <v>164.00450551</v>
      </c>
      <c r="T104" s="14">
        <v>176.29668000999999</v>
      </c>
      <c r="U104" s="14">
        <v>253.97460194999999</v>
      </c>
      <c r="V104" s="14">
        <v>504.36536690999998</v>
      </c>
      <c r="W104" s="14">
        <v>610.86000000000001</v>
      </c>
      <c r="X104" s="14">
        <v>688.53999999999996</v>
      </c>
      <c r="Y104" s="14">
        <v>296.40498435000001</v>
      </c>
      <c r="Z104" s="14">
        <v>197.01461294999999</v>
      </c>
      <c r="AA104" s="15">
        <v>149.84999999999999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>
        <v>54.460000000000001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>
        <v>43.189999999999998</v>
      </c>
      <c r="G106" s="14"/>
      <c r="H106" s="14"/>
      <c r="I106" s="14">
        <v>45.085000000000001</v>
      </c>
      <c r="J106" s="14"/>
      <c r="K106" s="14"/>
      <c r="L106" s="14"/>
      <c r="M106" s="14"/>
      <c r="N106" s="14"/>
      <c r="O106" s="14">
        <v>43.405000000000001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129.56999999999999</v>
      </c>
      <c r="G107" s="19"/>
      <c r="H107" s="19"/>
      <c r="I107" s="19">
        <v>135.255</v>
      </c>
      <c r="J107" s="19"/>
      <c r="K107" s="19"/>
      <c r="L107" s="19"/>
      <c r="M107" s="19"/>
      <c r="N107" s="19"/>
      <c r="O107" s="19">
        <v>130.215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45531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274.81999999999999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39.691361409999999</v>
      </c>
      <c r="E109" s="14">
        <v>35.167397989999998</v>
      </c>
      <c r="F109" s="14">
        <v>38.090791340000003</v>
      </c>
      <c r="G109" s="14">
        <v>51.920000000000002</v>
      </c>
      <c r="H109" s="14">
        <v>50.490000000000002</v>
      </c>
      <c r="I109" s="14">
        <v>56.850000000000001</v>
      </c>
      <c r="J109" s="14">
        <v>66.450000000000003</v>
      </c>
      <c r="K109" s="14">
        <v>72.459999999999994</v>
      </c>
      <c r="L109" s="14">
        <v>57.25</v>
      </c>
      <c r="M109" s="14">
        <v>44.619999999999997</v>
      </c>
      <c r="N109" s="14">
        <v>27.500875929999999</v>
      </c>
      <c r="O109" s="14">
        <v>21.877647060000001</v>
      </c>
      <c r="P109" s="14">
        <v>26.18</v>
      </c>
      <c r="Q109" s="14">
        <v>29.510000000000002</v>
      </c>
      <c r="R109" s="14">
        <v>33.875714289999998</v>
      </c>
      <c r="S109" s="14">
        <v>36.408271599999999</v>
      </c>
      <c r="T109" s="14">
        <v>52.530488519999999</v>
      </c>
      <c r="U109" s="14"/>
      <c r="V109" s="14">
        <v>196.94999999999999</v>
      </c>
      <c r="W109" s="14">
        <v>252.29307098000001</v>
      </c>
      <c r="X109" s="14">
        <v>250.71166352</v>
      </c>
      <c r="Y109" s="14">
        <v>89.910814070000001</v>
      </c>
      <c r="Z109" s="14">
        <v>68.609999999999999</v>
      </c>
      <c r="AA109" s="15">
        <v>64.569999999999993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45532</v>
      </c>
      <c r="C112" s="13" t="s">
        <v>27</v>
      </c>
      <c r="D112" s="14">
        <v>200.66999999999999</v>
      </c>
      <c r="E112" s="14">
        <v>179.00999999999999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>
        <v>192.73582264000001</v>
      </c>
      <c r="T112" s="14">
        <v>213.07219115999999</v>
      </c>
      <c r="U112" s="14"/>
      <c r="V112" s="14"/>
      <c r="W112" s="14"/>
      <c r="X112" s="14"/>
      <c r="Y112" s="14"/>
      <c r="Z112" s="14"/>
      <c r="AA112" s="15">
        <v>229.58000000000001</v>
      </c>
    </row>
    <row r="113">
      <c r="A113" s="1"/>
      <c r="B113" s="16"/>
      <c r="C113" s="13" t="s">
        <v>28</v>
      </c>
      <c r="D113" s="14"/>
      <c r="E113" s="14"/>
      <c r="F113" s="14">
        <v>58.409999999999997</v>
      </c>
      <c r="G113" s="14">
        <v>56.350000000000001</v>
      </c>
      <c r="H113" s="14">
        <v>50.165434990000001</v>
      </c>
      <c r="I113" s="14">
        <v>34.025517239999999</v>
      </c>
      <c r="J113" s="14">
        <v>62.289999999999999</v>
      </c>
      <c r="K113" s="14">
        <v>65.659999999999997</v>
      </c>
      <c r="L113" s="14">
        <v>55.005848180000001</v>
      </c>
      <c r="M113" s="14">
        <v>38.222221640000001</v>
      </c>
      <c r="N113" s="14">
        <v>40.659789179999997</v>
      </c>
      <c r="O113" s="14">
        <v>39.44240697</v>
      </c>
      <c r="P113" s="14">
        <v>34.754054050000001</v>
      </c>
      <c r="Q113" s="14">
        <v>33.510849260000001</v>
      </c>
      <c r="R113" s="14">
        <v>37.414999999999999</v>
      </c>
      <c r="S113" s="14"/>
      <c r="T113" s="14"/>
      <c r="U113" s="14">
        <v>72.592685970000005</v>
      </c>
      <c r="V113" s="14">
        <v>135.66</v>
      </c>
      <c r="W113" s="14">
        <v>205.21642864</v>
      </c>
      <c r="X113" s="14">
        <v>198.26755567999999</v>
      </c>
      <c r="Y113" s="14">
        <v>63.356566350000001</v>
      </c>
      <c r="Z113" s="14">
        <v>46.685384620000001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45533</v>
      </c>
      <c r="C116" s="13" t="s">
        <v>27</v>
      </c>
      <c r="D116" s="14"/>
      <c r="E116" s="14">
        <v>171.50999999999999</v>
      </c>
      <c r="F116" s="14"/>
      <c r="G116" s="14">
        <v>171.93000000000001</v>
      </c>
      <c r="H116" s="14">
        <v>172.52000000000001</v>
      </c>
      <c r="I116" s="14">
        <v>155.16</v>
      </c>
      <c r="J116" s="14">
        <v>190.13999999999999</v>
      </c>
      <c r="K116" s="14">
        <v>201.56</v>
      </c>
      <c r="L116" s="14">
        <v>189.36000000000001</v>
      </c>
      <c r="M116" s="14">
        <v>142.41867160999999</v>
      </c>
      <c r="N116" s="14">
        <v>123.8567147</v>
      </c>
      <c r="O116" s="14"/>
      <c r="P116" s="14"/>
      <c r="Q116" s="14"/>
      <c r="R116" s="14"/>
      <c r="S116" s="14"/>
      <c r="T116" s="14"/>
      <c r="U116" s="14">
        <v>333.26999999999998</v>
      </c>
      <c r="V116" s="14"/>
      <c r="W116" s="14">
        <v>1104.3299999999999</v>
      </c>
      <c r="X116" s="14"/>
      <c r="Y116" s="14">
        <v>284.60000000000002</v>
      </c>
      <c r="Z116" s="14">
        <v>202.22999999999999</v>
      </c>
      <c r="AA116" s="15">
        <v>166.08974359000001</v>
      </c>
    </row>
    <row r="117">
      <c r="A117" s="1"/>
      <c r="B117" s="16"/>
      <c r="C117" s="13" t="s">
        <v>28</v>
      </c>
      <c r="D117" s="14">
        <v>63.619999999999997</v>
      </c>
      <c r="E117" s="14"/>
      <c r="F117" s="14">
        <v>58.409999999999997</v>
      </c>
      <c r="G117" s="14"/>
      <c r="H117" s="14"/>
      <c r="I117" s="14"/>
      <c r="J117" s="14"/>
      <c r="K117" s="14"/>
      <c r="L117" s="14"/>
      <c r="M117" s="14"/>
      <c r="N117" s="14"/>
      <c r="O117" s="14">
        <v>31.282763589999998</v>
      </c>
      <c r="P117" s="14">
        <v>26.00571429</v>
      </c>
      <c r="Q117" s="14">
        <v>53.369999999999997</v>
      </c>
      <c r="R117" s="14">
        <v>42.385799059999997</v>
      </c>
      <c r="S117" s="14">
        <v>31.503359979999999</v>
      </c>
      <c r="T117" s="14">
        <v>44.147215690000003</v>
      </c>
      <c r="U117" s="14"/>
      <c r="V117" s="14">
        <v>275.13</v>
      </c>
      <c r="W117" s="14"/>
      <c r="X117" s="14">
        <v>299.98000000000002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45534</v>
      </c>
      <c r="C120" s="13" t="s">
        <v>27</v>
      </c>
      <c r="D120" s="14">
        <v>143.15000000000001</v>
      </c>
      <c r="E120" s="14">
        <v>132.81283582</v>
      </c>
      <c r="F120" s="14">
        <v>124.94978723</v>
      </c>
      <c r="G120" s="14">
        <v>140.30000000000001</v>
      </c>
      <c r="H120" s="14">
        <v>148.65000000000001</v>
      </c>
      <c r="I120" s="14">
        <v>174.88999999999999</v>
      </c>
      <c r="J120" s="14">
        <v>189.95555003999999</v>
      </c>
      <c r="K120" s="14">
        <v>199.27261537999999</v>
      </c>
      <c r="L120" s="14">
        <v>200.90000000000001</v>
      </c>
      <c r="M120" s="14"/>
      <c r="N120" s="14"/>
      <c r="O120" s="14">
        <v>126.61711423</v>
      </c>
      <c r="P120" s="14">
        <v>126.22849748</v>
      </c>
      <c r="Q120" s="14">
        <v>124.30871725999999</v>
      </c>
      <c r="R120" s="14">
        <v>128.40368307</v>
      </c>
      <c r="S120" s="14">
        <v>169.82499533000001</v>
      </c>
      <c r="T120" s="14"/>
      <c r="U120" s="14"/>
      <c r="V120" s="14"/>
      <c r="W120" s="14"/>
      <c r="X120" s="14"/>
      <c r="Y120" s="14">
        <v>249.90000000000001</v>
      </c>
      <c r="Z120" s="14">
        <v>193.49000000000001</v>
      </c>
      <c r="AA120" s="15">
        <v>169.43000000000001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>
        <v>39.14095803</v>
      </c>
      <c r="N121" s="14">
        <v>30.129999999999999</v>
      </c>
      <c r="O121" s="14"/>
      <c r="P121" s="14"/>
      <c r="Q121" s="14"/>
      <c r="R121" s="14"/>
      <c r="S121" s="14"/>
      <c r="T121" s="14">
        <v>62.229999999999997</v>
      </c>
      <c r="U121" s="14">
        <v>76.670000000000002</v>
      </c>
      <c r="V121" s="14">
        <v>162.75999999999999</v>
      </c>
      <c r="W121" s="14">
        <v>238.22</v>
      </c>
      <c r="X121" s="14">
        <v>126.13</v>
      </c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45535</v>
      </c>
      <c r="C124" s="13" t="s">
        <v>27</v>
      </c>
      <c r="D124" s="14"/>
      <c r="E124" s="14">
        <v>161.99000000000001</v>
      </c>
      <c r="F124" s="14"/>
      <c r="G124" s="14"/>
      <c r="H124" s="14"/>
      <c r="I124" s="14"/>
      <c r="J124" s="14"/>
      <c r="K124" s="14"/>
      <c r="L124" s="14"/>
      <c r="M124" s="14">
        <v>127.38</v>
      </c>
      <c r="N124" s="14">
        <v>90.200000000000003</v>
      </c>
      <c r="O124" s="14">
        <v>24.9952708</v>
      </c>
      <c r="P124" s="14">
        <v>5.0251219499999999</v>
      </c>
      <c r="Q124" s="14">
        <v>1.34548819</v>
      </c>
      <c r="R124" s="14">
        <v>42.115121950000002</v>
      </c>
      <c r="S124" s="14">
        <v>118.86</v>
      </c>
      <c r="T124" s="14">
        <v>155.40072595000001</v>
      </c>
      <c r="U124" s="14">
        <v>163.03843083000001</v>
      </c>
      <c r="V124" s="14">
        <v>204.17647948000001</v>
      </c>
      <c r="W124" s="14">
        <v>304.12019085999998</v>
      </c>
      <c r="X124" s="14">
        <v>258.18273780999999</v>
      </c>
      <c r="Y124" s="14">
        <v>221.50224378999999</v>
      </c>
      <c r="Z124" s="14">
        <v>180.97712723999999</v>
      </c>
      <c r="AA124" s="15">
        <v>151.03449216000001</v>
      </c>
    </row>
    <row r="125">
      <c r="A125" s="1"/>
      <c r="B125" s="16"/>
      <c r="C125" s="13" t="s">
        <v>28</v>
      </c>
      <c r="D125" s="14">
        <v>55.560000000000002</v>
      </c>
      <c r="E125" s="14"/>
      <c r="F125" s="14">
        <v>51.030000000000001</v>
      </c>
      <c r="G125" s="14"/>
      <c r="H125" s="14">
        <v>29.19230769</v>
      </c>
      <c r="I125" s="14">
        <v>29.61246191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>
        <v>49.505000000000003</v>
      </c>
      <c r="H126" s="14"/>
      <c r="I126" s="14"/>
      <c r="J126" s="14">
        <v>57.994999999999997</v>
      </c>
      <c r="K126" s="14">
        <v>57.979999999999997</v>
      </c>
      <c r="L126" s="14">
        <v>55.045000000000002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148.51499999999999</v>
      </c>
      <c r="H127" s="23"/>
      <c r="I127" s="23"/>
      <c r="J127" s="23">
        <v>173.98500000000001</v>
      </c>
      <c r="K127" s="23">
        <v>173.94</v>
      </c>
      <c r="L127" s="23">
        <v>165.13499999999999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45505</v>
      </c>
      <c r="B2" s="29" t="s">
        <v>34</v>
      </c>
      <c r="C2" s="29">
        <v>1</v>
      </c>
      <c r="D2" s="30">
        <v>61.479199999999999</v>
      </c>
    </row>
    <row r="3" ht="16.5">
      <c r="A3" s="28">
        <v>45506</v>
      </c>
      <c r="B3" s="29" t="s">
        <v>34</v>
      </c>
      <c r="C3" s="29">
        <v>1</v>
      </c>
      <c r="D3" s="30">
        <v>61.494999999999997</v>
      </c>
    </row>
    <row r="4" ht="16.5">
      <c r="A4" s="28">
        <v>45507</v>
      </c>
      <c r="B4" s="29" t="s">
        <v>34</v>
      </c>
      <c r="C4" s="29">
        <v>1</v>
      </c>
      <c r="D4" s="30">
        <v>61.494999999999997</v>
      </c>
    </row>
    <row r="5" ht="16.5">
      <c r="A5" s="28">
        <v>45508</v>
      </c>
      <c r="B5" s="29" t="s">
        <v>34</v>
      </c>
      <c r="C5" s="29">
        <v>1</v>
      </c>
      <c r="D5" s="30">
        <v>61.494999999999997</v>
      </c>
    </row>
    <row r="6" ht="16.5">
      <c r="A6" s="28">
        <v>45509</v>
      </c>
      <c r="B6" s="29" t="s">
        <v>34</v>
      </c>
      <c r="C6" s="29">
        <v>1</v>
      </c>
      <c r="D6" s="30">
        <v>61.494999999999997</v>
      </c>
    </row>
    <row r="7" ht="16.5">
      <c r="A7" s="28">
        <v>45510</v>
      </c>
      <c r="B7" s="29" t="s">
        <v>34</v>
      </c>
      <c r="C7" s="29">
        <v>1</v>
      </c>
      <c r="D7" s="30">
        <v>61.494999999999997</v>
      </c>
    </row>
    <row r="8" ht="16.5">
      <c r="A8" s="28">
        <v>45511</v>
      </c>
      <c r="B8" s="29" t="s">
        <v>34</v>
      </c>
      <c r="C8" s="29">
        <v>1</v>
      </c>
      <c r="D8" s="30">
        <v>61.482999999999997</v>
      </c>
    </row>
    <row r="9" ht="16.5">
      <c r="A9" s="28">
        <v>45512</v>
      </c>
      <c r="B9" s="29" t="s">
        <v>34</v>
      </c>
      <c r="C9" s="29">
        <v>1</v>
      </c>
      <c r="D9" s="30">
        <v>61.494999999999997</v>
      </c>
    </row>
    <row r="10" ht="16.5">
      <c r="A10" s="28">
        <v>45513</v>
      </c>
      <c r="B10" s="29" t="s">
        <v>34</v>
      </c>
      <c r="C10" s="29">
        <v>1</v>
      </c>
      <c r="D10" s="30">
        <v>61.494999999999997</v>
      </c>
    </row>
    <row r="11" ht="16.5">
      <c r="A11" s="28">
        <v>45514</v>
      </c>
      <c r="B11" s="29" t="s">
        <v>34</v>
      </c>
      <c r="C11" s="29">
        <v>1</v>
      </c>
      <c r="D11" s="30">
        <v>61.494999999999997</v>
      </c>
    </row>
    <row r="12" ht="16.5">
      <c r="A12" s="28">
        <v>45515</v>
      </c>
      <c r="B12" s="29" t="s">
        <v>34</v>
      </c>
      <c r="C12" s="29">
        <v>1</v>
      </c>
      <c r="D12" s="30">
        <v>61.494999999999997</v>
      </c>
    </row>
    <row r="13" ht="16.5">
      <c r="A13" s="28">
        <v>45516</v>
      </c>
      <c r="B13" s="29" t="s">
        <v>34</v>
      </c>
      <c r="C13" s="29">
        <v>1</v>
      </c>
      <c r="D13" s="30">
        <v>61.494999999999997</v>
      </c>
    </row>
    <row r="14" ht="16.5">
      <c r="A14" s="28">
        <v>45517</v>
      </c>
      <c r="B14" s="29" t="s">
        <v>34</v>
      </c>
      <c r="C14" s="29">
        <v>1</v>
      </c>
      <c r="D14" s="30">
        <v>61.494999999999997</v>
      </c>
    </row>
    <row r="15" ht="16.5">
      <c r="A15" s="28">
        <v>45518</v>
      </c>
      <c r="B15" s="29" t="s">
        <v>34</v>
      </c>
      <c r="C15" s="29">
        <v>1</v>
      </c>
      <c r="D15" s="30">
        <v>61.494999999999997</v>
      </c>
    </row>
    <row r="16" ht="16.5">
      <c r="A16" s="28">
        <v>45519</v>
      </c>
      <c r="B16" s="29" t="s">
        <v>34</v>
      </c>
      <c r="C16" s="29">
        <v>1</v>
      </c>
      <c r="D16" s="30">
        <v>61.494999999999997</v>
      </c>
    </row>
    <row r="17" ht="16.5">
      <c r="A17" s="28">
        <v>45520</v>
      </c>
      <c r="B17" s="29" t="s">
        <v>34</v>
      </c>
      <c r="C17" s="29">
        <v>1</v>
      </c>
      <c r="D17" s="30">
        <v>61.494999999999997</v>
      </c>
    </row>
    <row r="18" ht="16.5">
      <c r="A18" s="28">
        <v>45521</v>
      </c>
      <c r="B18" s="29" t="s">
        <v>34</v>
      </c>
      <c r="C18" s="29">
        <v>1</v>
      </c>
      <c r="D18" s="30">
        <v>61.494999999999997</v>
      </c>
    </row>
    <row r="19" ht="16.5">
      <c r="A19" s="28">
        <v>45522</v>
      </c>
      <c r="B19" s="29" t="s">
        <v>34</v>
      </c>
      <c r="C19" s="29">
        <v>1</v>
      </c>
      <c r="D19" s="30">
        <v>61.494999999999997</v>
      </c>
    </row>
    <row r="20" ht="16.5">
      <c r="A20" s="28">
        <v>45523</v>
      </c>
      <c r="B20" s="29" t="s">
        <v>34</v>
      </c>
      <c r="C20" s="29">
        <v>1</v>
      </c>
      <c r="D20" s="30">
        <v>61.494999999999997</v>
      </c>
    </row>
    <row r="21" ht="16.5">
      <c r="A21" s="28">
        <v>45524</v>
      </c>
      <c r="B21" s="29" t="s">
        <v>34</v>
      </c>
      <c r="C21" s="29">
        <v>1</v>
      </c>
      <c r="D21" s="30">
        <v>61.494999999999997</v>
      </c>
    </row>
    <row r="22" ht="16.5">
      <c r="A22" s="28">
        <v>45525</v>
      </c>
      <c r="B22" s="29" t="s">
        <v>34</v>
      </c>
      <c r="C22" s="29">
        <v>1</v>
      </c>
      <c r="D22" s="30">
        <v>61.489600000000003</v>
      </c>
    </row>
    <row r="23" ht="16.5">
      <c r="A23" s="28">
        <v>45526</v>
      </c>
      <c r="B23" s="29" t="s">
        <v>34</v>
      </c>
      <c r="C23" s="29">
        <v>1</v>
      </c>
      <c r="D23" s="30">
        <v>61.484200000000001</v>
      </c>
    </row>
    <row r="24" ht="16.5">
      <c r="A24" s="28">
        <v>45527</v>
      </c>
      <c r="B24" s="29" t="s">
        <v>34</v>
      </c>
      <c r="C24" s="29">
        <v>1</v>
      </c>
      <c r="D24" s="30">
        <v>61.494999999999997</v>
      </c>
    </row>
    <row r="25" ht="16.5">
      <c r="A25" s="28">
        <v>45528</v>
      </c>
      <c r="B25" s="29" t="s">
        <v>34</v>
      </c>
      <c r="C25" s="29">
        <v>1</v>
      </c>
      <c r="D25" s="30">
        <v>61.494999999999997</v>
      </c>
    </row>
    <row r="26" ht="16.5">
      <c r="A26" s="28">
        <v>45529</v>
      </c>
      <c r="B26" s="29" t="s">
        <v>34</v>
      </c>
      <c r="C26" s="29">
        <v>1</v>
      </c>
      <c r="D26" s="30">
        <v>61.494999999999997</v>
      </c>
    </row>
    <row r="27" ht="16.5">
      <c r="A27" s="28">
        <v>45530</v>
      </c>
      <c r="B27" s="29" t="s">
        <v>34</v>
      </c>
      <c r="C27" s="29">
        <v>1</v>
      </c>
      <c r="D27" s="30">
        <v>61.494999999999997</v>
      </c>
    </row>
    <row r="28" ht="16.5">
      <c r="A28" s="28">
        <v>45531</v>
      </c>
      <c r="B28" s="29" t="s">
        <v>34</v>
      </c>
      <c r="C28" s="29">
        <v>1</v>
      </c>
      <c r="D28" s="30">
        <v>61.494999999999997</v>
      </c>
    </row>
    <row r="29" ht="16.5">
      <c r="A29" s="28">
        <v>45532</v>
      </c>
      <c r="B29" s="29" t="s">
        <v>34</v>
      </c>
      <c r="C29" s="29">
        <v>1</v>
      </c>
      <c r="D29" s="30">
        <v>61.4908</v>
      </c>
    </row>
    <row r="30" ht="16.5">
      <c r="A30" s="28">
        <v>45533</v>
      </c>
      <c r="B30" s="29" t="s">
        <v>34</v>
      </c>
      <c r="C30" s="29">
        <v>1</v>
      </c>
      <c r="D30" s="30">
        <v>61.4908</v>
      </c>
    </row>
    <row r="31" ht="16.5">
      <c r="A31" s="28">
        <v>45534</v>
      </c>
      <c r="B31" s="29" t="s">
        <v>34</v>
      </c>
      <c r="C31" s="29">
        <v>1</v>
      </c>
      <c r="D31" s="30">
        <v>61.4833</v>
      </c>
    </row>
    <row r="32" ht="15.75">
      <c r="A32" s="31">
        <v>45535</v>
      </c>
      <c r="B32" s="32" t="s">
        <v>34</v>
      </c>
      <c r="C32" s="32">
        <v>1</v>
      </c>
      <c r="D32" s="33">
        <v>61.479500000000002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45505</v>
      </c>
      <c r="C4" s="13" t="s">
        <v>27</v>
      </c>
      <c r="D4" s="14"/>
      <c r="E4" s="14">
        <v>8467.6672863355689</v>
      </c>
      <c r="F4" s="14">
        <v>7683.9731235962081</v>
      </c>
      <c r="G4" s="14"/>
      <c r="H4" s="14"/>
      <c r="I4" s="14"/>
      <c r="J4" s="14"/>
      <c r="K4" s="14">
        <v>9074.104995887632</v>
      </c>
      <c r="L4" s="14"/>
      <c r="M4" s="14">
        <v>8308.9138800000001</v>
      </c>
      <c r="N4" s="14">
        <v>7096.5440559999997</v>
      </c>
      <c r="O4" s="14"/>
      <c r="P4" s="14"/>
      <c r="Q4" s="14">
        <v>5799.9477280000001</v>
      </c>
      <c r="R4" s="14"/>
      <c r="S4" s="14"/>
      <c r="T4" s="14"/>
      <c r="U4" s="14"/>
      <c r="V4" s="14">
        <v>13829.031028911704</v>
      </c>
      <c r="W4" s="14">
        <v>24367.280920000001</v>
      </c>
      <c r="X4" s="14">
        <v>26870.099151999999</v>
      </c>
      <c r="Y4" s="14">
        <v>16667.011119999999</v>
      </c>
      <c r="Z4" s="14"/>
      <c r="AA4" s="15">
        <v>10256.574936000001</v>
      </c>
    </row>
    <row r="5">
      <c r="A5" s="11"/>
      <c r="B5" s="16"/>
      <c r="C5" s="13" t="s">
        <v>28</v>
      </c>
      <c r="D5" s="14">
        <v>3209.8290320000001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2079.2265440000001</v>
      </c>
      <c r="P5" s="14">
        <v>1968.5639839999999</v>
      </c>
      <c r="Q5" s="14"/>
      <c r="R5" s="14">
        <v>2180.052432</v>
      </c>
      <c r="S5" s="14">
        <v>2446.759408376784</v>
      </c>
      <c r="T5" s="14">
        <v>2035.5763119999999</v>
      </c>
      <c r="U5" s="14">
        <v>1998.0740000000001</v>
      </c>
      <c r="V5" s="14"/>
      <c r="W5" s="14"/>
      <c r="X5" s="14"/>
      <c r="Y5" s="14"/>
      <c r="Z5" s="14">
        <v>3769.2897520000001</v>
      </c>
      <c r="AA5" s="15"/>
    </row>
    <row r="6">
      <c r="A6" s="11"/>
      <c r="B6" s="16"/>
      <c r="C6" s="13" t="s">
        <v>29</v>
      </c>
      <c r="D6" s="14"/>
      <c r="E6" s="14"/>
      <c r="F6" s="14"/>
      <c r="G6" s="14">
        <v>2825.8914279999999</v>
      </c>
      <c r="H6" s="14">
        <v>2906.4291800000001</v>
      </c>
      <c r="I6" s="14">
        <v>3233.1911279999999</v>
      </c>
      <c r="J6" s="14">
        <v>3688.752</v>
      </c>
      <c r="K6" s="14"/>
      <c r="L6" s="14">
        <v>3256.8606199999999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>
        <v>8477.6742840000006</v>
      </c>
      <c r="H7" s="19">
        <v>8719.2875399999994</v>
      </c>
      <c r="I7" s="19">
        <v>9699.5733839999994</v>
      </c>
      <c r="J7" s="19">
        <v>11066.255999999999</v>
      </c>
      <c r="K7" s="19"/>
      <c r="L7" s="19">
        <v>9770.5818600000002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45506</v>
      </c>
      <c r="C8" s="13" t="s">
        <v>27</v>
      </c>
      <c r="D8" s="14"/>
      <c r="E8" s="14"/>
      <c r="F8" s="14"/>
      <c r="G8" s="14"/>
      <c r="H8" s="14"/>
      <c r="I8" s="14">
        <v>9655.3299499999994</v>
      </c>
      <c r="J8" s="14">
        <v>10153.43945</v>
      </c>
      <c r="K8" s="14">
        <v>11054.341200000001</v>
      </c>
      <c r="L8" s="14"/>
      <c r="M8" s="14"/>
      <c r="N8" s="14"/>
      <c r="O8" s="14"/>
      <c r="P8" s="14"/>
      <c r="Q8" s="14">
        <v>5890.6060500000003</v>
      </c>
      <c r="R8" s="14">
        <v>5778.0702000000001</v>
      </c>
      <c r="S8" s="14">
        <v>5746.7077499999996</v>
      </c>
      <c r="T8" s="14">
        <v>6796.4273999999996</v>
      </c>
      <c r="U8" s="14">
        <v>13556.5529178625</v>
      </c>
      <c r="V8" s="14"/>
      <c r="W8" s="14"/>
      <c r="X8" s="14"/>
      <c r="Y8" s="14">
        <v>16711.8812</v>
      </c>
      <c r="Z8" s="14">
        <v>11503.869650000001</v>
      </c>
      <c r="AA8" s="15">
        <v>10197.715850000001</v>
      </c>
    </row>
    <row r="9">
      <c r="A9" s="11"/>
      <c r="B9" s="16"/>
      <c r="C9" s="13" t="s">
        <v>28</v>
      </c>
      <c r="D9" s="14">
        <v>2888.4201499999999</v>
      </c>
      <c r="E9" s="14">
        <v>2706.3949499999999</v>
      </c>
      <c r="F9" s="14"/>
      <c r="G9" s="14"/>
      <c r="H9" s="14"/>
      <c r="I9" s="14"/>
      <c r="J9" s="14"/>
      <c r="K9" s="14"/>
      <c r="L9" s="14">
        <v>3468.3180000000002</v>
      </c>
      <c r="M9" s="14">
        <v>3210.6539499999999</v>
      </c>
      <c r="N9" s="14">
        <v>2046.6707965560499</v>
      </c>
      <c r="O9" s="14">
        <v>1407.14751139655</v>
      </c>
      <c r="P9" s="14">
        <v>1348.7272613965499</v>
      </c>
      <c r="Q9" s="14"/>
      <c r="R9" s="14"/>
      <c r="S9" s="14"/>
      <c r="T9" s="14"/>
      <c r="U9" s="14"/>
      <c r="V9" s="14">
        <v>4579.5326500000001</v>
      </c>
      <c r="W9" s="14">
        <v>5948.4113500000003</v>
      </c>
      <c r="X9" s="14">
        <v>6365.3474500000002</v>
      </c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2785.7235000000001</v>
      </c>
      <c r="G10" s="14">
        <v>3051.6893749999999</v>
      </c>
      <c r="H10" s="14">
        <v>3066.7556500000001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8357.1705000000002</v>
      </c>
      <c r="G11" s="19">
        <v>9155.0681249999998</v>
      </c>
      <c r="H11" s="19">
        <v>9200.2669499999993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45507</v>
      </c>
      <c r="C12" s="13" t="s">
        <v>27</v>
      </c>
      <c r="D12" s="14">
        <v>9507.7419499999996</v>
      </c>
      <c r="E12" s="14">
        <v>9082.1965500000006</v>
      </c>
      <c r="F12" s="14">
        <v>6997.8910194522005</v>
      </c>
      <c r="G12" s="14">
        <v>6606.7828194521999</v>
      </c>
      <c r="H12" s="14">
        <v>6382.9410194521997</v>
      </c>
      <c r="I12" s="14">
        <v>8125.9493000000002</v>
      </c>
      <c r="J12" s="14">
        <v>8775.3364999999994</v>
      </c>
      <c r="K12" s="14"/>
      <c r="L12" s="14"/>
      <c r="M12" s="14">
        <v>5647.0858500000004</v>
      </c>
      <c r="N12" s="14">
        <v>2690.6363126341998</v>
      </c>
      <c r="O12" s="14">
        <v>1649.6567292919001</v>
      </c>
      <c r="P12" s="14">
        <v>1174.13325925</v>
      </c>
      <c r="Q12" s="14">
        <v>510.04743333739998</v>
      </c>
      <c r="R12" s="14">
        <v>315.07180634824999</v>
      </c>
      <c r="S12" s="14"/>
      <c r="T12" s="14"/>
      <c r="U12" s="14"/>
      <c r="V12" s="14">
        <v>10882.1001078594</v>
      </c>
      <c r="W12" s="14">
        <v>13783.812531248899</v>
      </c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2705.1650500000001</v>
      </c>
      <c r="L13" s="14">
        <v>2408.1442000000002</v>
      </c>
      <c r="M13" s="14"/>
      <c r="N13" s="14"/>
      <c r="O13" s="14"/>
      <c r="P13" s="14"/>
      <c r="Q13" s="14"/>
      <c r="R13" s="14"/>
      <c r="S13" s="14">
        <v>219.34793480459999</v>
      </c>
      <c r="T13" s="14">
        <v>678.71558480459998</v>
      </c>
      <c r="U13" s="14">
        <v>1985.9297793716501</v>
      </c>
      <c r="V13" s="14"/>
      <c r="W13" s="14"/>
      <c r="X13" s="14">
        <v>5331.6165000000001</v>
      </c>
      <c r="Y13" s="14">
        <v>4815.0585000000001</v>
      </c>
      <c r="Z13" s="14">
        <v>3398.4867925305498</v>
      </c>
      <c r="AA13" s="15">
        <v>2242.8931086054499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45508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5597.1080117942502</v>
      </c>
      <c r="L16" s="14">
        <v>5182.5729004360501</v>
      </c>
      <c r="M16" s="14">
        <v>2284.1056942613</v>
      </c>
      <c r="N16" s="14">
        <v>642.30378404429996</v>
      </c>
      <c r="O16" s="14">
        <v>162.81997266254999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2212.2297472943501</v>
      </c>
      <c r="E17" s="14">
        <v>1757.5271</v>
      </c>
      <c r="F17" s="14">
        <v>1671.5540902739001</v>
      </c>
      <c r="G17" s="14">
        <v>1568.26441139655</v>
      </c>
      <c r="H17" s="14">
        <v>1519.68336139655</v>
      </c>
      <c r="I17" s="14">
        <v>2334.3501999999999</v>
      </c>
      <c r="J17" s="14">
        <v>2182.4575500000001</v>
      </c>
      <c r="K17" s="14"/>
      <c r="L17" s="14"/>
      <c r="M17" s="14"/>
      <c r="N17" s="14"/>
      <c r="O17" s="14"/>
      <c r="P17" s="14">
        <v>12.298999999999999</v>
      </c>
      <c r="Q17" s="14">
        <v>19.550561119249998</v>
      </c>
      <c r="R17" s="14">
        <v>17.144331873550001</v>
      </c>
      <c r="S17" s="14">
        <v>16.381440892250001</v>
      </c>
      <c r="T17" s="14">
        <v>24.867848669299999</v>
      </c>
      <c r="U17" s="14">
        <v>1251.1721302479</v>
      </c>
      <c r="V17" s="14">
        <v>2044.70875</v>
      </c>
      <c r="W17" s="14">
        <v>4427.0250500000002</v>
      </c>
      <c r="X17" s="14">
        <v>5801.4382999999998</v>
      </c>
      <c r="Y17" s="14">
        <v>3881.5364646663502</v>
      </c>
      <c r="Z17" s="14">
        <v>2384.8003745362998</v>
      </c>
      <c r="AA17" s="15">
        <v>3128.25065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45509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2074.0934925123001</v>
      </c>
      <c r="E21" s="14">
        <v>1687.6722421684999</v>
      </c>
      <c r="F21" s="14"/>
      <c r="G21" s="14">
        <v>1488.3209113965499</v>
      </c>
      <c r="H21" s="14">
        <v>1461.87806139655</v>
      </c>
      <c r="I21" s="14">
        <v>1958.0008</v>
      </c>
      <c r="J21" s="14">
        <v>2190.9458493632501</v>
      </c>
      <c r="K21" s="14">
        <v>3896.3231999999998</v>
      </c>
      <c r="L21" s="14">
        <v>2690.2457271417002</v>
      </c>
      <c r="M21" s="14">
        <v>2228.7022887244502</v>
      </c>
      <c r="N21" s="14">
        <v>1804.8403549361501</v>
      </c>
      <c r="O21" s="14">
        <v>1664.8115613965499</v>
      </c>
      <c r="P21" s="14">
        <v>1841.91716139655</v>
      </c>
      <c r="Q21" s="14">
        <v>1854.8311113965501</v>
      </c>
      <c r="R21" s="14">
        <v>2000.5742613965499</v>
      </c>
      <c r="S21" s="14">
        <v>2060.5082348045999</v>
      </c>
      <c r="T21" s="14">
        <v>2422.9029999999998</v>
      </c>
      <c r="U21" s="14">
        <v>2061.3123999999998</v>
      </c>
      <c r="V21" s="14">
        <v>2364.4827500000001</v>
      </c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2434.5870500000001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v>6093.5395500000004</v>
      </c>
      <c r="X22" s="14">
        <v>9243.6209249999993</v>
      </c>
      <c r="Y22" s="14">
        <v>6604.5630000000001</v>
      </c>
      <c r="Z22" s="14">
        <v>4670.2377749999996</v>
      </c>
      <c r="AA22" s="15">
        <v>3446.79475</v>
      </c>
    </row>
    <row r="23" ht="15.75">
      <c r="A23" s="1"/>
      <c r="B23" s="17"/>
      <c r="C23" s="18" t="s">
        <v>30</v>
      </c>
      <c r="D23" s="19"/>
      <c r="E23" s="19"/>
      <c r="F23" s="19">
        <v>7303.7611500000003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>
        <v>18280.61865</v>
      </c>
      <c r="X23" s="19">
        <v>27730.862775000001</v>
      </c>
      <c r="Y23" s="19">
        <v>19813.688999999998</v>
      </c>
      <c r="Z23" s="19">
        <v>14010.713325000001</v>
      </c>
      <c r="AA23" s="20">
        <v>10340.384249999999</v>
      </c>
    </row>
    <row r="24" ht="15.75">
      <c r="A24" s="11"/>
      <c r="B24" s="12">
        <v>45510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>
        <v>512.60851252764996</v>
      </c>
      <c r="S24" s="14">
        <v>2256.5869775522501</v>
      </c>
      <c r="T24" s="14">
        <v>4230.3024109408998</v>
      </c>
      <c r="U24" s="14">
        <v>7628.3970289481504</v>
      </c>
      <c r="V24" s="14">
        <v>13522.892275492601</v>
      </c>
      <c r="W24" s="14">
        <v>16098.74519242395</v>
      </c>
      <c r="X24" s="14">
        <v>21415.338984171649</v>
      </c>
      <c r="Y24" s="14">
        <v>15882.792533703199</v>
      </c>
      <c r="Z24" s="14">
        <v>12469.961386110201</v>
      </c>
      <c r="AA24" s="15">
        <v>9163.6692578490492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3190.0531249999999</v>
      </c>
      <c r="E26" s="14">
        <v>2963.4440500000001</v>
      </c>
      <c r="F26" s="14">
        <v>2768.1974249999998</v>
      </c>
      <c r="G26" s="14">
        <v>2647.3597500000001</v>
      </c>
      <c r="H26" s="14">
        <v>2663.655925</v>
      </c>
      <c r="I26" s="14">
        <v>2972.0533500000001</v>
      </c>
      <c r="J26" s="14">
        <v>3848.6645749999998</v>
      </c>
      <c r="K26" s="14">
        <v>3899.39795</v>
      </c>
      <c r="L26" s="14">
        <v>2631.3710500000002</v>
      </c>
      <c r="M26" s="14">
        <v>2301.75785</v>
      </c>
      <c r="N26" s="14">
        <v>1114.596875</v>
      </c>
      <c r="O26" s="14">
        <v>784.36872500000004</v>
      </c>
      <c r="P26" s="14">
        <v>500.5693</v>
      </c>
      <c r="Q26" s="14">
        <v>113.458275</v>
      </c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>
        <v>9570.1593749999993</v>
      </c>
      <c r="E27" s="19">
        <v>8890.3321500000002</v>
      </c>
      <c r="F27" s="19">
        <v>8304.5922750000009</v>
      </c>
      <c r="G27" s="19">
        <v>7942.0792499999998</v>
      </c>
      <c r="H27" s="19">
        <v>7990.9677750000001</v>
      </c>
      <c r="I27" s="19">
        <v>8916.1600500000004</v>
      </c>
      <c r="J27" s="19">
        <v>11545.993725</v>
      </c>
      <c r="K27" s="19">
        <v>11698.19385</v>
      </c>
      <c r="L27" s="19">
        <v>7894.1131500000001</v>
      </c>
      <c r="M27" s="19">
        <v>6905.2735499999999</v>
      </c>
      <c r="N27" s="19">
        <v>3343.7906250000001</v>
      </c>
      <c r="O27" s="19">
        <v>2353.1061749999999</v>
      </c>
      <c r="P27" s="19">
        <v>1501.7079000000001</v>
      </c>
      <c r="Q27" s="19">
        <v>340.37482499999999</v>
      </c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45511</v>
      </c>
      <c r="C28" s="13" t="s">
        <v>27</v>
      </c>
      <c r="D28" s="14">
        <v>8473.5870599999998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>
        <v>15594.37876569133</v>
      </c>
      <c r="W28" s="14">
        <v>20261.401387183909</v>
      </c>
      <c r="X28" s="14">
        <v>27969.820206361459</v>
      </c>
      <c r="Y28" s="14"/>
      <c r="Z28" s="14"/>
      <c r="AA28" s="15"/>
    </row>
    <row r="29">
      <c r="A29" s="1"/>
      <c r="B29" s="16"/>
      <c r="C29" s="13" t="s">
        <v>28</v>
      </c>
      <c r="D29" s="14"/>
      <c r="E29" s="14">
        <v>2573.0635499999999</v>
      </c>
      <c r="F29" s="14">
        <v>2453.7865299999999</v>
      </c>
      <c r="G29" s="14">
        <v>2578.5970200000002</v>
      </c>
      <c r="H29" s="14">
        <v>2677.5846499999998</v>
      </c>
      <c r="I29" s="14">
        <v>3230.31682</v>
      </c>
      <c r="J29" s="14">
        <v>3899.8666899999998</v>
      </c>
      <c r="K29" s="14">
        <v>3454.7515288336999</v>
      </c>
      <c r="L29" s="14">
        <v>2587.3562472407202</v>
      </c>
      <c r="M29" s="14">
        <v>1661.9538043761299</v>
      </c>
      <c r="N29" s="14">
        <v>1374.1450500000001</v>
      </c>
      <c r="O29" s="14">
        <v>1475.0441760178901</v>
      </c>
      <c r="P29" s="14">
        <v>789.44172000000003</v>
      </c>
      <c r="Q29" s="14">
        <v>625.10215971110995</v>
      </c>
      <c r="R29" s="14">
        <v>1502.0296900000001</v>
      </c>
      <c r="S29" s="14">
        <v>1444.6816787489399</v>
      </c>
      <c r="T29" s="14">
        <v>1510.7619378854899</v>
      </c>
      <c r="U29" s="14">
        <v>3380.3353400000001</v>
      </c>
      <c r="V29" s="14"/>
      <c r="W29" s="14"/>
      <c r="X29" s="14"/>
      <c r="Y29" s="14">
        <v>6136.61823</v>
      </c>
      <c r="Z29" s="14">
        <v>4701.6050100000002</v>
      </c>
      <c r="AA29" s="15">
        <v>3600.4444800000001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45512</v>
      </c>
      <c r="C32" s="13" t="s">
        <v>27</v>
      </c>
      <c r="D32" s="14">
        <v>11463.8979</v>
      </c>
      <c r="E32" s="14"/>
      <c r="F32" s="14"/>
      <c r="G32" s="14"/>
      <c r="H32" s="14"/>
      <c r="I32" s="14">
        <v>9279.5954999999994</v>
      </c>
      <c r="J32" s="14"/>
      <c r="K32" s="14"/>
      <c r="L32" s="14"/>
      <c r="M32" s="14"/>
      <c r="N32" s="14"/>
      <c r="O32" s="14"/>
      <c r="P32" s="14"/>
      <c r="Q32" s="14"/>
      <c r="R32" s="14">
        <v>6024.6651499999998</v>
      </c>
      <c r="S32" s="14">
        <v>6890.5203128376997</v>
      </c>
      <c r="T32" s="14">
        <v>9103.7198000000008</v>
      </c>
      <c r="U32" s="14">
        <v>10489.202149999999</v>
      </c>
      <c r="V32" s="14">
        <v>10170.615841061899</v>
      </c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3565.4801000000002</v>
      </c>
      <c r="K33" s="14">
        <v>3458.9268009142002</v>
      </c>
      <c r="L33" s="14">
        <v>2333.7119187970002</v>
      </c>
      <c r="M33" s="14">
        <v>1982.5988</v>
      </c>
      <c r="N33" s="14">
        <v>1625.9277999999999</v>
      </c>
      <c r="O33" s="14">
        <v>1332.59665</v>
      </c>
      <c r="P33" s="14">
        <v>1063.24855</v>
      </c>
      <c r="Q33" s="14"/>
      <c r="R33" s="14"/>
      <c r="S33" s="14"/>
      <c r="T33" s="14"/>
      <c r="U33" s="14"/>
      <c r="V33" s="14"/>
      <c r="W33" s="14">
        <v>3705.47611117005</v>
      </c>
      <c r="X33" s="14">
        <v>4663.3220688232504</v>
      </c>
      <c r="Y33" s="14">
        <v>2926.0542930247998</v>
      </c>
      <c r="Z33" s="14">
        <v>3015.36191401725</v>
      </c>
      <c r="AA33" s="15">
        <v>1753.22245</v>
      </c>
    </row>
    <row r="34">
      <c r="A34" s="1"/>
      <c r="B34" s="16"/>
      <c r="C34" s="13" t="s">
        <v>29</v>
      </c>
      <c r="D34" s="14"/>
      <c r="E34" s="14">
        <v>2740.2172</v>
      </c>
      <c r="F34" s="14">
        <v>2717.156575</v>
      </c>
      <c r="G34" s="14">
        <v>2772.8095499999999</v>
      </c>
      <c r="H34" s="14">
        <v>2815.8560499999999</v>
      </c>
      <c r="I34" s="14"/>
      <c r="J34" s="14"/>
      <c r="K34" s="14"/>
      <c r="L34" s="14"/>
      <c r="M34" s="14"/>
      <c r="N34" s="14"/>
      <c r="O34" s="14"/>
      <c r="P34" s="14"/>
      <c r="Q34" s="14">
        <v>1870.6778999999999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8220.6515999999992</v>
      </c>
      <c r="F35" s="19">
        <v>8151.4697249999999</v>
      </c>
      <c r="G35" s="19">
        <v>8318.4286499999998</v>
      </c>
      <c r="H35" s="19">
        <v>8447.5681499999992</v>
      </c>
      <c r="I35" s="19"/>
      <c r="J35" s="19"/>
      <c r="K35" s="19"/>
      <c r="L35" s="19"/>
      <c r="M35" s="19"/>
      <c r="N35" s="19"/>
      <c r="O35" s="19"/>
      <c r="P35" s="19"/>
      <c r="Q35" s="19">
        <v>5612.0337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45513</v>
      </c>
      <c r="C36" s="13" t="s">
        <v>27</v>
      </c>
      <c r="D36" s="14"/>
      <c r="E36" s="14"/>
      <c r="F36" s="14"/>
      <c r="G36" s="14"/>
      <c r="H36" s="14"/>
      <c r="I36" s="14">
        <v>7451.34915</v>
      </c>
      <c r="J36" s="14">
        <v>10055.662399999999</v>
      </c>
      <c r="K36" s="14">
        <v>9048.9892500000005</v>
      </c>
      <c r="L36" s="14"/>
      <c r="M36" s="14">
        <v>3639.8890500000002</v>
      </c>
      <c r="N36" s="14">
        <v>1592.10555</v>
      </c>
      <c r="O36" s="14">
        <v>884.91305</v>
      </c>
      <c r="P36" s="14"/>
      <c r="Q36" s="14"/>
      <c r="R36" s="14"/>
      <c r="S36" s="14"/>
      <c r="T36" s="14"/>
      <c r="U36" s="14"/>
      <c r="V36" s="14"/>
      <c r="W36" s="14"/>
      <c r="X36" s="14">
        <v>15714.4323</v>
      </c>
      <c r="Y36" s="14">
        <v>17217.985049999999</v>
      </c>
      <c r="Z36" s="14">
        <v>12017.3529</v>
      </c>
      <c r="AA36" s="15">
        <v>10911.6728</v>
      </c>
    </row>
    <row r="37">
      <c r="A37" s="1"/>
      <c r="B37" s="16"/>
      <c r="C37" s="13" t="s">
        <v>28</v>
      </c>
      <c r="D37" s="14">
        <v>3382.2249999999999</v>
      </c>
      <c r="E37" s="14"/>
      <c r="F37" s="14"/>
      <c r="G37" s="14"/>
      <c r="H37" s="14"/>
      <c r="I37" s="14"/>
      <c r="J37" s="14"/>
      <c r="K37" s="14"/>
      <c r="L37" s="14">
        <v>2322.0511999999999</v>
      </c>
      <c r="M37" s="14"/>
      <c r="N37" s="14"/>
      <c r="O37" s="14"/>
      <c r="P37" s="14"/>
      <c r="Q37" s="14"/>
      <c r="R37" s="14">
        <v>380.25730824304998</v>
      </c>
      <c r="S37" s="14">
        <v>943.21932086234995</v>
      </c>
      <c r="T37" s="14">
        <v>1168.1385882862501</v>
      </c>
      <c r="U37" s="14">
        <v>2409.2710423743501</v>
      </c>
      <c r="V37" s="14">
        <v>2868.9979793716502</v>
      </c>
      <c r="W37" s="14">
        <v>3470.0603581283499</v>
      </c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2607.3879999999999</v>
      </c>
      <c r="F38" s="14">
        <v>2068.6918000000001</v>
      </c>
      <c r="G38" s="14">
        <v>2092.0599000000002</v>
      </c>
      <c r="H38" s="14">
        <v>2250.7170000000001</v>
      </c>
      <c r="I38" s="14"/>
      <c r="J38" s="14"/>
      <c r="K38" s="14"/>
      <c r="L38" s="14"/>
      <c r="M38" s="14"/>
      <c r="N38" s="14"/>
      <c r="O38" s="14"/>
      <c r="P38" s="14">
        <v>270.27052500000002</v>
      </c>
      <c r="Q38" s="14">
        <v>455.67795000000001</v>
      </c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7822.1639999999998</v>
      </c>
      <c r="F39" s="19">
        <v>6206.0753999999997</v>
      </c>
      <c r="G39" s="19">
        <v>6276.1796999999997</v>
      </c>
      <c r="H39" s="19">
        <v>6752.1509999999998</v>
      </c>
      <c r="I39" s="19"/>
      <c r="J39" s="19"/>
      <c r="K39" s="19"/>
      <c r="L39" s="19"/>
      <c r="M39" s="19"/>
      <c r="N39" s="19"/>
      <c r="O39" s="19"/>
      <c r="P39" s="19">
        <v>810.81157499999995</v>
      </c>
      <c r="Q39" s="19">
        <v>1367.03385</v>
      </c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45514</v>
      </c>
      <c r="C40" s="13" t="s">
        <v>27</v>
      </c>
      <c r="D40" s="14">
        <v>14804.921249999999</v>
      </c>
      <c r="E40" s="14"/>
      <c r="F40" s="14"/>
      <c r="G40" s="14"/>
      <c r="H40" s="14"/>
      <c r="I40" s="14">
        <v>7533.4969862410999</v>
      </c>
      <c r="J40" s="14">
        <v>8290.7559000000001</v>
      </c>
      <c r="K40" s="14">
        <v>6182.8584608595002</v>
      </c>
      <c r="L40" s="14">
        <v>2546.8979180827</v>
      </c>
      <c r="M40" s="14">
        <v>31.362449999999999</v>
      </c>
      <c r="N40" s="14">
        <v>3540.2671500000001</v>
      </c>
      <c r="O40" s="14">
        <v>3540.2671500000001</v>
      </c>
      <c r="P40" s="14">
        <v>3540.2671500000001</v>
      </c>
      <c r="Q40" s="14">
        <v>3267.6211617027998</v>
      </c>
      <c r="R40" s="14">
        <v>3064.8600826136999</v>
      </c>
      <c r="S40" s="14">
        <v>3084.9528568320002</v>
      </c>
      <c r="T40" s="14">
        <v>6402.2141630975502</v>
      </c>
      <c r="U40" s="14"/>
      <c r="V40" s="14">
        <v>13928.6175</v>
      </c>
      <c r="W40" s="14">
        <v>13568.87175</v>
      </c>
      <c r="X40" s="14">
        <v>16765.996800000001</v>
      </c>
      <c r="Y40" s="14">
        <v>15869.3997</v>
      </c>
      <c r="Z40" s="14">
        <v>11353.206899999999</v>
      </c>
      <c r="AA40" s="15">
        <v>9887.7810499999996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2993.5765999999999</v>
      </c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3533.8101750000001</v>
      </c>
      <c r="F42" s="14">
        <v>3025.8614750000002</v>
      </c>
      <c r="G42" s="14">
        <v>2877.0435750000001</v>
      </c>
      <c r="H42" s="14">
        <v>2641.8252000000002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>
        <v>10601.430525</v>
      </c>
      <c r="F43" s="19">
        <v>9077.5844249999991</v>
      </c>
      <c r="G43" s="19">
        <v>8631.1307250000009</v>
      </c>
      <c r="H43" s="19">
        <v>7925.4755999999998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45515</v>
      </c>
      <c r="C44" s="13" t="s">
        <v>27</v>
      </c>
      <c r="D44" s="14">
        <v>8762.8801601229006</v>
      </c>
      <c r="E44" s="14">
        <v>8606.1966474456003</v>
      </c>
      <c r="F44" s="14">
        <v>9818.2916999999998</v>
      </c>
      <c r="G44" s="14">
        <v>8214.9413501757008</v>
      </c>
      <c r="H44" s="14">
        <v>9251.3078000000005</v>
      </c>
      <c r="I44" s="14">
        <v>8991.1839500000006</v>
      </c>
      <c r="J44" s="14">
        <v>9063.7480500000001</v>
      </c>
      <c r="K44" s="14"/>
      <c r="L44" s="14">
        <v>2530.5192499999998</v>
      </c>
      <c r="M44" s="14">
        <v>1347.9703999999999</v>
      </c>
      <c r="N44" s="14">
        <v>1199.2435827043</v>
      </c>
      <c r="O44" s="14">
        <v>1347.9703999999999</v>
      </c>
      <c r="P44" s="14">
        <v>1347.9703999999999</v>
      </c>
      <c r="Q44" s="14">
        <v>1347.9703999999999</v>
      </c>
      <c r="R44" s="14">
        <v>1347.9703999999999</v>
      </c>
      <c r="S44" s="14">
        <v>1205.7048291470001</v>
      </c>
      <c r="T44" s="14">
        <v>150.74625283060001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1690.5974578517501</v>
      </c>
      <c r="L45" s="14"/>
      <c r="M45" s="14"/>
      <c r="N45" s="14"/>
      <c r="O45" s="14"/>
      <c r="P45" s="14"/>
      <c r="Q45" s="14"/>
      <c r="R45" s="14"/>
      <c r="S45" s="14"/>
      <c r="T45" s="14"/>
      <c r="U45" s="14">
        <v>2022.5705499999999</v>
      </c>
      <c r="V45" s="14">
        <v>2227.8011692821501</v>
      </c>
      <c r="W45" s="14">
        <v>2921.4050213551</v>
      </c>
      <c r="X45" s="14">
        <v>2917.1003713550999</v>
      </c>
      <c r="Y45" s="14">
        <v>3110.6632743241998</v>
      </c>
      <c r="Z45" s="14">
        <v>1988.7483</v>
      </c>
      <c r="AA45" s="15">
        <v>1792.57925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45516</v>
      </c>
      <c r="C48" s="13" t="s">
        <v>27</v>
      </c>
      <c r="D48" s="14">
        <v>10053.81755</v>
      </c>
      <c r="E48" s="14">
        <v>8650.5016500000002</v>
      </c>
      <c r="F48" s="14">
        <v>8094.5868499999997</v>
      </c>
      <c r="G48" s="14"/>
      <c r="H48" s="14"/>
      <c r="I48" s="14">
        <v>9837.7595140621997</v>
      </c>
      <c r="J48" s="14">
        <v>12605.81014865235</v>
      </c>
      <c r="K48" s="14">
        <v>13119.95825</v>
      </c>
      <c r="L48" s="14">
        <v>10235.227800000001</v>
      </c>
      <c r="M48" s="14">
        <v>6469.8889499999996</v>
      </c>
      <c r="N48" s="14">
        <v>3205.4142882033998</v>
      </c>
      <c r="O48" s="14">
        <v>1279.9452035184499</v>
      </c>
      <c r="P48" s="14">
        <v>1569.8459102889501</v>
      </c>
      <c r="Q48" s="14">
        <v>1838.34406083615</v>
      </c>
      <c r="R48" s="14">
        <v>3955.77359640645</v>
      </c>
      <c r="S48" s="14">
        <v>5370.33207380145</v>
      </c>
      <c r="T48" s="14">
        <v>9128.7837912764498</v>
      </c>
      <c r="U48" s="14">
        <v>11493.016158849399</v>
      </c>
      <c r="V48" s="14">
        <v>14860.6732270304</v>
      </c>
      <c r="W48" s="14">
        <v>20656.236481675202</v>
      </c>
      <c r="X48" s="14">
        <v>22528.547673501449</v>
      </c>
      <c r="Y48" s="14">
        <v>16438.923457880701</v>
      </c>
      <c r="Z48" s="14">
        <v>12419.530199999999</v>
      </c>
      <c r="AA48" s="15">
        <v>9275.7867776574003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>
        <v>2871.8164999999999</v>
      </c>
      <c r="H50" s="14">
        <v>2925.3171499999999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>
        <v>8615.4495000000006</v>
      </c>
      <c r="H51" s="19">
        <v>8775.9514500000005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45517</v>
      </c>
      <c r="C52" s="13" t="s">
        <v>27</v>
      </c>
      <c r="D52" s="14"/>
      <c r="E52" s="14"/>
      <c r="F52" s="14">
        <v>7999.2695999999996</v>
      </c>
      <c r="G52" s="14">
        <v>7758.8241500000004</v>
      </c>
      <c r="H52" s="14">
        <v>7932.8549999999996</v>
      </c>
      <c r="I52" s="14">
        <v>9788.7741000000005</v>
      </c>
      <c r="J52" s="14">
        <v>11858.6958</v>
      </c>
      <c r="K52" s="14">
        <v>11205.931891716449</v>
      </c>
      <c r="L52" s="14">
        <v>9421.8929775337492</v>
      </c>
      <c r="M52" s="14">
        <v>8811.3563377798</v>
      </c>
      <c r="N52" s="14">
        <v>8018.3300422795501</v>
      </c>
      <c r="O52" s="14">
        <v>7325.8136376540497</v>
      </c>
      <c r="P52" s="14">
        <v>7916.9882408952999</v>
      </c>
      <c r="Q52" s="14">
        <v>7435.9249322834003</v>
      </c>
      <c r="R52" s="14">
        <v>7533.9918266669001</v>
      </c>
      <c r="S52" s="14">
        <v>9179.4371975635004</v>
      </c>
      <c r="T52" s="14">
        <v>12894.302717084949</v>
      </c>
      <c r="U52" s="14">
        <v>15659.1566804582</v>
      </c>
      <c r="V52" s="14">
        <v>22699.6537739503</v>
      </c>
      <c r="W52" s="14">
        <v>28574.2667</v>
      </c>
      <c r="X52" s="14">
        <v>29600.61825</v>
      </c>
      <c r="Y52" s="14"/>
      <c r="Z52" s="14"/>
      <c r="AA52" s="15"/>
    </row>
    <row r="53">
      <c r="A53" s="1"/>
      <c r="B53" s="16"/>
      <c r="C53" s="13" t="s">
        <v>28</v>
      </c>
      <c r="D53" s="14">
        <v>3266.6143999999999</v>
      </c>
      <c r="E53" s="14">
        <v>2849.6783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>
        <v>6836.3991500000002</v>
      </c>
      <c r="Z53" s="14">
        <v>5098.5504499999997</v>
      </c>
      <c r="AA53" s="15">
        <v>3890.78865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45518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11067.255150000001</v>
      </c>
      <c r="M56" s="14">
        <v>8833.7876789102502</v>
      </c>
      <c r="N56" s="14">
        <v>7065.4343478782002</v>
      </c>
      <c r="O56" s="14">
        <v>6199.7009180826999</v>
      </c>
      <c r="P56" s="14">
        <v>6264.8810490041997</v>
      </c>
      <c r="Q56" s="14">
        <v>6915.2810784186504</v>
      </c>
      <c r="R56" s="14">
        <v>7207.5858301324497</v>
      </c>
      <c r="S56" s="14">
        <v>9165.3606378523</v>
      </c>
      <c r="T56" s="14">
        <v>11052.496349999999</v>
      </c>
      <c r="U56" s="14"/>
      <c r="V56" s="14">
        <v>22058.2565</v>
      </c>
      <c r="W56" s="14">
        <v>34859.67065</v>
      </c>
      <c r="X56" s="14"/>
      <c r="Y56" s="14"/>
      <c r="Z56" s="14"/>
      <c r="AA56" s="15">
        <v>10502.116099999999</v>
      </c>
    </row>
    <row r="57">
      <c r="A57" s="1"/>
      <c r="B57" s="16"/>
      <c r="C57" s="13" t="s">
        <v>28</v>
      </c>
      <c r="D57" s="14">
        <v>3616.5209500000001</v>
      </c>
      <c r="E57" s="14">
        <v>3323.8047499999998</v>
      </c>
      <c r="F57" s="14">
        <v>3192.8204000000001</v>
      </c>
      <c r="G57" s="14">
        <v>3059.9911999999999</v>
      </c>
      <c r="H57" s="14">
        <v>2882.8856000000001</v>
      </c>
      <c r="I57" s="14">
        <v>3192.8204000000001</v>
      </c>
      <c r="J57" s="14">
        <v>3079.1637384403002</v>
      </c>
      <c r="K57" s="14">
        <v>2453.0355500000001</v>
      </c>
      <c r="L57" s="14"/>
      <c r="M57" s="14"/>
      <c r="N57" s="14"/>
      <c r="O57" s="14"/>
      <c r="P57" s="14"/>
      <c r="Q57" s="14"/>
      <c r="R57" s="14"/>
      <c r="S57" s="14"/>
      <c r="T57" s="14"/>
      <c r="U57" s="14">
        <v>4011.3188500000001</v>
      </c>
      <c r="V57" s="14"/>
      <c r="W57" s="14"/>
      <c r="X57" s="14">
        <v>10764.084800000001</v>
      </c>
      <c r="Y57" s="14">
        <v>5843.86985</v>
      </c>
      <c r="Z57" s="14">
        <v>3958.4331499999998</v>
      </c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45519</v>
      </c>
      <c r="C60" s="13" t="s">
        <v>27</v>
      </c>
      <c r="D60" s="14">
        <v>10269.665000000001</v>
      </c>
      <c r="E60" s="14">
        <v>10301.642400000001</v>
      </c>
      <c r="F60" s="14"/>
      <c r="G60" s="14"/>
      <c r="H60" s="14">
        <v>9047.1443999999992</v>
      </c>
      <c r="I60" s="14"/>
      <c r="J60" s="14"/>
      <c r="K60" s="14">
        <v>9960.7657007761009</v>
      </c>
      <c r="L60" s="14">
        <v>9117.2680444821508</v>
      </c>
      <c r="M60" s="14">
        <v>6855.7808163316504</v>
      </c>
      <c r="N60" s="14">
        <v>5554.2284</v>
      </c>
      <c r="O60" s="14">
        <v>1989.9782</v>
      </c>
      <c r="P60" s="14">
        <v>1225.8387785724501</v>
      </c>
      <c r="Q60" s="14">
        <v>943.32100100000002</v>
      </c>
      <c r="R60" s="14">
        <v>1015.885101</v>
      </c>
      <c r="S60" s="14">
        <v>7408.7430236893497</v>
      </c>
      <c r="T60" s="14">
        <v>12277.354093917849</v>
      </c>
      <c r="U60" s="14">
        <v>15050.056006759551</v>
      </c>
      <c r="V60" s="14">
        <v>18209.545022148552</v>
      </c>
      <c r="W60" s="14">
        <v>21437.61560695685</v>
      </c>
      <c r="X60" s="14">
        <v>30186.878037552251</v>
      </c>
      <c r="Y60" s="14">
        <v>19744.481067723649</v>
      </c>
      <c r="Z60" s="14">
        <v>18300.7348107668</v>
      </c>
      <c r="AA60" s="15">
        <v>12565.045035053699</v>
      </c>
    </row>
    <row r="61">
      <c r="A61" s="1"/>
      <c r="B61" s="16"/>
      <c r="C61" s="13" t="s">
        <v>28</v>
      </c>
      <c r="D61" s="14"/>
      <c r="E61" s="14"/>
      <c r="F61" s="14">
        <v>2827.0030752340999</v>
      </c>
      <c r="G61" s="14">
        <v>1811.02775</v>
      </c>
      <c r="H61" s="14"/>
      <c r="I61" s="14">
        <v>3323.1898000000001</v>
      </c>
      <c r="J61" s="14">
        <v>3821.9142499999998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45520</v>
      </c>
      <c r="C64" s="13" t="s">
        <v>27</v>
      </c>
      <c r="D64" s="14">
        <v>9922.1813529999999</v>
      </c>
      <c r="E64" s="14">
        <v>9361.8813931310506</v>
      </c>
      <c r="F64" s="14">
        <v>9075.1854933659506</v>
      </c>
      <c r="G64" s="14">
        <v>9003.72697753375</v>
      </c>
      <c r="H64" s="14">
        <v>9126.7382904708502</v>
      </c>
      <c r="I64" s="14">
        <v>11622.555</v>
      </c>
      <c r="J64" s="14">
        <v>11307.085650000001</v>
      </c>
      <c r="K64" s="14">
        <v>11959.5476</v>
      </c>
      <c r="L64" s="14">
        <v>11220.377699999999</v>
      </c>
      <c r="M64" s="14">
        <v>8063.3545824552002</v>
      </c>
      <c r="N64" s="14">
        <v>6929.2565999999997</v>
      </c>
      <c r="O64" s="14">
        <v>5860.4735000000001</v>
      </c>
      <c r="P64" s="14">
        <v>6706.0297499999997</v>
      </c>
      <c r="Q64" s="14">
        <v>7393.9104549023004</v>
      </c>
      <c r="R64" s="14">
        <v>8443.7513152369993</v>
      </c>
      <c r="S64" s="14">
        <v>11287.04058544755</v>
      </c>
      <c r="T64" s="14">
        <v>16022.98418014665</v>
      </c>
      <c r="U64" s="14">
        <v>22798.690585922301</v>
      </c>
      <c r="V64" s="14">
        <v>29806.311492477449</v>
      </c>
      <c r="W64" s="14">
        <v>35452.937294692747</v>
      </c>
      <c r="X64" s="14">
        <v>43822.923102408102</v>
      </c>
      <c r="Y64" s="14">
        <v>27727.8264040295</v>
      </c>
      <c r="Z64" s="14">
        <v>16318.3011420604</v>
      </c>
      <c r="AA64" s="15">
        <v>10588.527099254299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45521</v>
      </c>
      <c r="C68" s="13" t="s">
        <v>27</v>
      </c>
      <c r="D68" s="14">
        <v>11364.969454517</v>
      </c>
      <c r="E68" s="14">
        <v>9418.0826729248001</v>
      </c>
      <c r="F68" s="14">
        <v>9421.0339999999997</v>
      </c>
      <c r="G68" s="14">
        <v>10425.24735</v>
      </c>
      <c r="H68" s="14">
        <v>9532.3225752026992</v>
      </c>
      <c r="I68" s="14">
        <v>9027.6937172148992</v>
      </c>
      <c r="J68" s="14">
        <v>9596.9097000000002</v>
      </c>
      <c r="K68" s="14">
        <v>9045.0435450851</v>
      </c>
      <c r="L68" s="14">
        <v>8960.4182259567497</v>
      </c>
      <c r="M68" s="14">
        <v>7069.5106448050001</v>
      </c>
      <c r="N68" s="14">
        <v>5598.1466789479</v>
      </c>
      <c r="O68" s="14">
        <v>4927.0954705825998</v>
      </c>
      <c r="P68" s="14">
        <v>3870.8852680826999</v>
      </c>
      <c r="Q68" s="14">
        <v>3722.6823180827</v>
      </c>
      <c r="R68" s="14">
        <v>5269.6364237503003</v>
      </c>
      <c r="S68" s="14">
        <v>6251.2812606429497</v>
      </c>
      <c r="T68" s="14">
        <v>8593.6632075972993</v>
      </c>
      <c r="U68" s="14">
        <v>14776.72672414925</v>
      </c>
      <c r="V68" s="14">
        <v>22876.653069388649</v>
      </c>
      <c r="W68" s="14">
        <v>17187.229552575249</v>
      </c>
      <c r="X68" s="14">
        <v>20198.545095592501</v>
      </c>
      <c r="Y68" s="14">
        <v>14897.7425261812</v>
      </c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>
        <v>4081.4231500000001</v>
      </c>
      <c r="AA69" s="15">
        <v>3092.6634449189501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45522</v>
      </c>
      <c r="C72" s="13" t="s">
        <v>27</v>
      </c>
      <c r="D72" s="14"/>
      <c r="E72" s="14"/>
      <c r="F72" s="14"/>
      <c r="G72" s="14"/>
      <c r="H72" s="14">
        <v>8102.0200581250001</v>
      </c>
      <c r="I72" s="14">
        <v>8254.67634750045</v>
      </c>
      <c r="J72" s="14">
        <v>7704.0611878303498</v>
      </c>
      <c r="K72" s="14">
        <v>7346.3798588026002</v>
      </c>
      <c r="L72" s="14">
        <v>7923.6307500000003</v>
      </c>
      <c r="M72" s="14"/>
      <c r="N72" s="14"/>
      <c r="O72" s="14"/>
      <c r="P72" s="14"/>
      <c r="Q72" s="14">
        <v>2488.3009203836</v>
      </c>
      <c r="R72" s="14">
        <v>1239.8700404517001</v>
      </c>
      <c r="S72" s="14">
        <v>3793.3940349452</v>
      </c>
      <c r="T72" s="14">
        <v>9343.5823493491498</v>
      </c>
      <c r="U72" s="14">
        <v>13081.648173613599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2336.1950499999998</v>
      </c>
      <c r="E73" s="14">
        <v>2042.8639000000001</v>
      </c>
      <c r="F73" s="14">
        <v>1923.5636</v>
      </c>
      <c r="G73" s="14"/>
      <c r="H73" s="14"/>
      <c r="I73" s="14"/>
      <c r="J73" s="14"/>
      <c r="K73" s="14"/>
      <c r="L73" s="14"/>
      <c r="M73" s="14">
        <v>2416.1385500000001</v>
      </c>
      <c r="N73" s="14">
        <v>2007.1967999999999</v>
      </c>
      <c r="O73" s="14">
        <v>1951.8513</v>
      </c>
      <c r="P73" s="14">
        <v>1822.7118</v>
      </c>
      <c r="Q73" s="14"/>
      <c r="R73" s="14"/>
      <c r="S73" s="14"/>
      <c r="T73" s="14"/>
      <c r="U73" s="14"/>
      <c r="V73" s="14">
        <v>2859.7906632498002</v>
      </c>
      <c r="W73" s="14">
        <v>3513.3671689231501</v>
      </c>
      <c r="X73" s="14">
        <v>4564.2971321507002</v>
      </c>
      <c r="Y73" s="14">
        <v>3080.4985562897</v>
      </c>
      <c r="Z73" s="14">
        <v>2515.8337360513001</v>
      </c>
      <c r="AA73" s="15">
        <v>2269.6651468750001</v>
      </c>
    </row>
    <row r="74">
      <c r="A74" s="1"/>
      <c r="B74" s="16"/>
      <c r="C74" s="13" t="s">
        <v>29</v>
      </c>
      <c r="D74" s="14"/>
      <c r="E74" s="14"/>
      <c r="F74" s="14"/>
      <c r="G74" s="14">
        <v>3168.2224000000001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>
        <v>9504.6671999999999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45523</v>
      </c>
      <c r="C76" s="13" t="s">
        <v>27</v>
      </c>
      <c r="D76" s="14"/>
      <c r="E76" s="14"/>
      <c r="F76" s="14"/>
      <c r="G76" s="14"/>
      <c r="H76" s="14"/>
      <c r="I76" s="14"/>
      <c r="J76" s="14">
        <v>12303.30465</v>
      </c>
      <c r="K76" s="14">
        <v>14040.538399999999</v>
      </c>
      <c r="L76" s="14">
        <v>10674.80129242695</v>
      </c>
      <c r="M76" s="14">
        <v>8997.0147257196495</v>
      </c>
      <c r="N76" s="14"/>
      <c r="O76" s="14"/>
      <c r="P76" s="14"/>
      <c r="Q76" s="14">
        <v>7387.9216087449504</v>
      </c>
      <c r="R76" s="14">
        <v>6532.2127955986998</v>
      </c>
      <c r="S76" s="14">
        <v>9465.2459520101002</v>
      </c>
      <c r="T76" s="14">
        <v>19958.817200000001</v>
      </c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2339.8102106806</v>
      </c>
      <c r="E77" s="14">
        <v>2066.232</v>
      </c>
      <c r="F77" s="14">
        <v>1763.0616500000001</v>
      </c>
      <c r="G77" s="14">
        <v>1579.9484613965501</v>
      </c>
      <c r="H77" s="14">
        <v>1652.5125613965499</v>
      </c>
      <c r="I77" s="14"/>
      <c r="J77" s="14"/>
      <c r="K77" s="14"/>
      <c r="L77" s="14"/>
      <c r="M77" s="14"/>
      <c r="N77" s="14">
        <v>2944.9955500000001</v>
      </c>
      <c r="O77" s="14">
        <v>1913.1546740379499</v>
      </c>
      <c r="P77" s="14">
        <v>1698.0188613965499</v>
      </c>
      <c r="Q77" s="14"/>
      <c r="R77" s="14"/>
      <c r="S77" s="14"/>
      <c r="T77" s="14"/>
      <c r="U77" s="14">
        <v>6116.9257283000998</v>
      </c>
      <c r="V77" s="14">
        <v>10420.1212928365</v>
      </c>
      <c r="W77" s="14">
        <v>11597.689440174599</v>
      </c>
      <c r="X77" s="14">
        <v>11668.57519342165</v>
      </c>
      <c r="Y77" s="14">
        <v>6132.4061967231</v>
      </c>
      <c r="Z77" s="14">
        <v>3942.44540993695</v>
      </c>
      <c r="AA77" s="15">
        <v>2514.3413348046001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3167.914925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9503.7447749999992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45524</v>
      </c>
      <c r="C80" s="13" t="s">
        <v>27</v>
      </c>
      <c r="D80" s="14"/>
      <c r="E80" s="14">
        <v>10171.88795</v>
      </c>
      <c r="F80" s="14"/>
      <c r="G80" s="14"/>
      <c r="H80" s="14">
        <v>9013.9370999999992</v>
      </c>
      <c r="I80" s="14">
        <v>9649.7954000000009</v>
      </c>
      <c r="J80" s="14">
        <v>10646.409656652701</v>
      </c>
      <c r="K80" s="14">
        <v>10327.8329630728</v>
      </c>
      <c r="L80" s="14">
        <v>9962.7666484542005</v>
      </c>
      <c r="M80" s="14">
        <v>8350.9425127016002</v>
      </c>
      <c r="N80" s="14">
        <v>7688.9704132223496</v>
      </c>
      <c r="O80" s="14">
        <v>8007.8788999999997</v>
      </c>
      <c r="P80" s="14">
        <v>7218.2830999999996</v>
      </c>
      <c r="Q80" s="14">
        <v>6790.2788390286496</v>
      </c>
      <c r="R80" s="14">
        <v>7102.8192596623503</v>
      </c>
      <c r="S80" s="14">
        <v>9374.7854202978506</v>
      </c>
      <c r="T80" s="14">
        <v>9731.3116038775006</v>
      </c>
      <c r="U80" s="14">
        <v>16198.626280934999</v>
      </c>
      <c r="V80" s="14">
        <v>21554.612450000001</v>
      </c>
      <c r="W80" s="14">
        <v>32345.140100000001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2298.5677968750001</v>
      </c>
      <c r="E81" s="14"/>
      <c r="F81" s="14">
        <v>3184.2111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>
        <v>14384.29545</v>
      </c>
      <c r="Y81" s="14">
        <v>5580.6712500000003</v>
      </c>
      <c r="Z81" s="14">
        <v>4163.8264499999996</v>
      </c>
      <c r="AA81" s="15">
        <v>3853.89165</v>
      </c>
    </row>
    <row r="82">
      <c r="A82" s="1"/>
      <c r="B82" s="16"/>
      <c r="C82" s="13" t="s">
        <v>29</v>
      </c>
      <c r="D82" s="14"/>
      <c r="E82" s="14"/>
      <c r="F82" s="14"/>
      <c r="G82" s="14">
        <v>3134.707625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>
        <v>9404.1228749999991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45525</v>
      </c>
      <c r="C84" s="13" t="s">
        <v>27</v>
      </c>
      <c r="D84" s="14">
        <v>12847.637024</v>
      </c>
      <c r="E84" s="14">
        <v>11748.817872</v>
      </c>
      <c r="F84" s="14"/>
      <c r="G84" s="14">
        <v>9760.0042485253762</v>
      </c>
      <c r="H84" s="14">
        <v>9779.6809205253758</v>
      </c>
      <c r="I84" s="14">
        <v>11676.875040000001</v>
      </c>
      <c r="J84" s="14">
        <v>11902.020846023361</v>
      </c>
      <c r="K84" s="14">
        <v>9374.9811019829122</v>
      </c>
      <c r="L84" s="14">
        <v>8744.4363707949924</v>
      </c>
      <c r="M84" s="14">
        <v>9064.0577159398727</v>
      </c>
      <c r="N84" s="14">
        <v>9561.1761407217436</v>
      </c>
      <c r="O84" s="14">
        <v>9459.0271539283676</v>
      </c>
      <c r="P84" s="14">
        <v>9946.1764192819683</v>
      </c>
      <c r="Q84" s="14">
        <v>10666.058047991921</v>
      </c>
      <c r="R84" s="14">
        <v>11467.898856478976</v>
      </c>
      <c r="S84" s="14">
        <v>15661.971412059056</v>
      </c>
      <c r="T84" s="14">
        <v>16592.907904198975</v>
      </c>
      <c r="U84" s="14">
        <v>17749.896507414993</v>
      </c>
      <c r="V84" s="14">
        <v>18015.609735156177</v>
      </c>
      <c r="W84" s="14">
        <v>30223.635456546399</v>
      </c>
      <c r="X84" s="14">
        <v>22765.587234546816</v>
      </c>
      <c r="Y84" s="14">
        <v>13717.207306705344</v>
      </c>
      <c r="Z84" s="14">
        <v>10881.801532775233</v>
      </c>
      <c r="AA84" s="15">
        <v>10183.072221318063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3809.2807200000002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11427.84216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45526</v>
      </c>
      <c r="C88" s="13" t="s">
        <v>27</v>
      </c>
      <c r="D88" s="14">
        <v>9726.7370282703305</v>
      </c>
      <c r="E88" s="14">
        <v>8290.7610916385656</v>
      </c>
      <c r="F88" s="14">
        <v>7870.5924420000001</v>
      </c>
      <c r="G88" s="14">
        <v>8224.1265920000005</v>
      </c>
      <c r="H88" s="14">
        <v>8095.6246140000003</v>
      </c>
      <c r="I88" s="14">
        <v>9670.1390176090608</v>
      </c>
      <c r="J88" s="14">
        <v>10040.942526298168</v>
      </c>
      <c r="K88" s="14">
        <v>10484.914686821698</v>
      </c>
      <c r="L88" s="14">
        <v>9180.7124297442278</v>
      </c>
      <c r="M88" s="14">
        <v>7277.8717218089678</v>
      </c>
      <c r="N88" s="14"/>
      <c r="O88" s="14"/>
      <c r="P88" s="14"/>
      <c r="Q88" s="14"/>
      <c r="R88" s="14">
        <v>8231.1675246401464</v>
      </c>
      <c r="S88" s="14"/>
      <c r="T88" s="14"/>
      <c r="U88" s="14"/>
      <c r="V88" s="14"/>
      <c r="W88" s="14">
        <v>17698.136935611728</v>
      </c>
      <c r="X88" s="14">
        <v>16991.704279561116</v>
      </c>
      <c r="Y88" s="14">
        <v>11995.836190802196</v>
      </c>
      <c r="Z88" s="14">
        <v>11094.329820799217</v>
      </c>
      <c r="AA88" s="15">
        <v>10197.174627990566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>
        <v>1869.734522</v>
      </c>
      <c r="O89" s="14">
        <v>1311.599872473498</v>
      </c>
      <c r="P89" s="14">
        <v>1480.6814224734981</v>
      </c>
      <c r="Q89" s="14">
        <v>1566.617416</v>
      </c>
      <c r="R89" s="14"/>
      <c r="S89" s="14">
        <v>3090.1958920000002</v>
      </c>
      <c r="T89" s="14">
        <v>3540.2602360000001</v>
      </c>
      <c r="U89" s="14">
        <v>4455.7599739999996</v>
      </c>
      <c r="V89" s="14">
        <v>4932.2625239999998</v>
      </c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45527</v>
      </c>
      <c r="C92" s="13" t="s">
        <v>27</v>
      </c>
      <c r="D92" s="14">
        <v>10204.040394902549</v>
      </c>
      <c r="E92" s="14">
        <v>9458.3999768587</v>
      </c>
      <c r="F92" s="14">
        <v>9385.4805359955499</v>
      </c>
      <c r="G92" s="14">
        <v>9715.9700194521993</v>
      </c>
      <c r="H92" s="14">
        <v>9976.0938694521992</v>
      </c>
      <c r="I92" s="14">
        <v>9734.4185194521997</v>
      </c>
      <c r="J92" s="14">
        <v>11418.311561182751</v>
      </c>
      <c r="K92" s="14">
        <v>10705.056834886749</v>
      </c>
      <c r="L92" s="14">
        <v>9114.1811848867492</v>
      </c>
      <c r="M92" s="14">
        <v>7643.9918836057004</v>
      </c>
      <c r="N92" s="14"/>
      <c r="O92" s="14"/>
      <c r="P92" s="14"/>
      <c r="Q92" s="14"/>
      <c r="R92" s="14"/>
      <c r="S92" s="14"/>
      <c r="T92" s="14">
        <v>12509.23617699315</v>
      </c>
      <c r="U92" s="14">
        <v>16679.288850000001</v>
      </c>
      <c r="V92" s="14">
        <v>17645.990249999999</v>
      </c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>
        <v>2286.3841000000002</v>
      </c>
      <c r="O93" s="14">
        <v>1490.75217771655</v>
      </c>
      <c r="P93" s="14">
        <v>1585.1135598906999</v>
      </c>
      <c r="Q93" s="14">
        <v>1707.4916415942</v>
      </c>
      <c r="R93" s="14">
        <v>2135.2552935388499</v>
      </c>
      <c r="S93" s="14">
        <v>1962.4473613965499</v>
      </c>
      <c r="T93" s="14"/>
      <c r="U93" s="14"/>
      <c r="V93" s="14"/>
      <c r="W93" s="14">
        <v>6675.2822500000002</v>
      </c>
      <c r="X93" s="14">
        <v>7072.5399500000003</v>
      </c>
      <c r="Y93" s="14">
        <v>4246.6634920685501</v>
      </c>
      <c r="Z93" s="14">
        <v>2555.7321999999999</v>
      </c>
      <c r="AA93" s="15">
        <v>2722.4579697822501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45528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>
        <v>3341.9532743152499</v>
      </c>
      <c r="S96" s="14">
        <v>5482.0392694521997</v>
      </c>
      <c r="T96" s="14">
        <v>9934.5172500000008</v>
      </c>
      <c r="U96" s="14">
        <v>13321.046899999999</v>
      </c>
      <c r="V96" s="14">
        <v>16425.92945</v>
      </c>
      <c r="W96" s="14">
        <v>15703.954034120799</v>
      </c>
      <c r="X96" s="14"/>
      <c r="Y96" s="14">
        <v>13030.17555</v>
      </c>
      <c r="Z96" s="14"/>
      <c r="AA96" s="15">
        <v>11465.1278</v>
      </c>
    </row>
    <row r="97">
      <c r="A97" s="1"/>
      <c r="B97" s="16"/>
      <c r="C97" s="13" t="s">
        <v>28</v>
      </c>
      <c r="D97" s="14">
        <v>2478.8270498796001</v>
      </c>
      <c r="E97" s="14">
        <v>2219.71087601305</v>
      </c>
      <c r="F97" s="14">
        <v>2084.2074613965501</v>
      </c>
      <c r="G97" s="14">
        <v>2112.49516139655</v>
      </c>
      <c r="H97" s="14">
        <v>2038.7011613965501</v>
      </c>
      <c r="I97" s="14">
        <v>1981.51081139655</v>
      </c>
      <c r="J97" s="14">
        <v>2103.2709113965502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>
        <v>5761.4665500000001</v>
      </c>
      <c r="Y97" s="14"/>
      <c r="Z97" s="14">
        <v>4026.6925999999999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>
        <v>3067.0631250000001</v>
      </c>
      <c r="L98" s="14">
        <v>2293.456025</v>
      </c>
      <c r="M98" s="14">
        <v>461.21249999999998</v>
      </c>
      <c r="N98" s="14">
        <v>1285.5529750000001</v>
      </c>
      <c r="O98" s="14">
        <v>1285.5529750000001</v>
      </c>
      <c r="P98" s="14">
        <v>1285.5529750000001</v>
      </c>
      <c r="Q98" s="14">
        <v>1285.5529750000001</v>
      </c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>
        <v>9201.1893749999999</v>
      </c>
      <c r="L99" s="19">
        <v>6880.3680750000003</v>
      </c>
      <c r="M99" s="19">
        <v>1383.6375</v>
      </c>
      <c r="N99" s="19">
        <v>3856.6589250000002</v>
      </c>
      <c r="O99" s="19">
        <v>3856.6589250000002</v>
      </c>
      <c r="P99" s="19">
        <v>3856.6589250000002</v>
      </c>
      <c r="Q99" s="19">
        <v>3856.6589250000002</v>
      </c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45529</v>
      </c>
      <c r="C100" s="13" t="s">
        <v>27</v>
      </c>
      <c r="D100" s="14">
        <v>11148.428550000001</v>
      </c>
      <c r="E100" s="14">
        <v>7911.9467000000004</v>
      </c>
      <c r="F100" s="14"/>
      <c r="G100" s="14"/>
      <c r="H100" s="14"/>
      <c r="I100" s="14"/>
      <c r="J100" s="14"/>
      <c r="K100" s="14"/>
      <c r="L100" s="14"/>
      <c r="M100" s="14"/>
      <c r="N100" s="14">
        <v>47.666124315250002</v>
      </c>
      <c r="O100" s="14">
        <v>396.95772431525</v>
      </c>
      <c r="P100" s="14">
        <v>289.34147431525003</v>
      </c>
      <c r="Q100" s="14">
        <v>15.658727054250001</v>
      </c>
      <c r="R100" s="14">
        <v>2307.5923756847501</v>
      </c>
      <c r="S100" s="14">
        <v>2307.5923756847501</v>
      </c>
      <c r="T100" s="14"/>
      <c r="U100" s="14"/>
      <c r="V100" s="14"/>
      <c r="W100" s="14"/>
      <c r="X100" s="14"/>
      <c r="Y100" s="14"/>
      <c r="Z100" s="14"/>
      <c r="AA100" s="15">
        <v>11124.4455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734.52361083779999</v>
      </c>
      <c r="J101" s="14">
        <v>712.38541083780001</v>
      </c>
      <c r="K101" s="14">
        <v>32.438612499999998</v>
      </c>
      <c r="L101" s="14">
        <v>99.733708979100001</v>
      </c>
      <c r="M101" s="14">
        <v>13.323916871650001</v>
      </c>
      <c r="N101" s="14"/>
      <c r="O101" s="14"/>
      <c r="P101" s="14"/>
      <c r="Q101" s="14"/>
      <c r="R101" s="14"/>
      <c r="S101" s="14"/>
      <c r="T101" s="14">
        <v>1072.73614803285</v>
      </c>
      <c r="U101" s="14">
        <v>2099.4393</v>
      </c>
      <c r="V101" s="14">
        <v>3956.5882999999999</v>
      </c>
      <c r="W101" s="14">
        <v>3744.7476274442502</v>
      </c>
      <c r="X101" s="14">
        <v>6111.9880499999999</v>
      </c>
      <c r="Y101" s="14">
        <v>5129.2979500000001</v>
      </c>
      <c r="Z101" s="14">
        <v>4444.8585999999996</v>
      </c>
      <c r="AA101" s="15"/>
    </row>
    <row r="102">
      <c r="A102" s="1"/>
      <c r="B102" s="16"/>
      <c r="C102" s="13" t="s">
        <v>29</v>
      </c>
      <c r="D102" s="14"/>
      <c r="E102" s="14"/>
      <c r="F102" s="14">
        <v>2148.942775</v>
      </c>
      <c r="G102" s="14">
        <v>1667.436925</v>
      </c>
      <c r="H102" s="14">
        <v>1214.833725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>
        <v>6446.8283250000004</v>
      </c>
      <c r="G103" s="19">
        <v>5002.3107749999999</v>
      </c>
      <c r="H103" s="19">
        <v>3644.5011749999999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45530</v>
      </c>
      <c r="C104" s="13" t="s">
        <v>27</v>
      </c>
      <c r="D104" s="14">
        <v>8664.9185433345501</v>
      </c>
      <c r="E104" s="14">
        <v>7706.3134194521999</v>
      </c>
      <c r="F104" s="14"/>
      <c r="G104" s="14">
        <v>6802.3369194522002</v>
      </c>
      <c r="H104" s="14">
        <v>6968.3734194522003</v>
      </c>
      <c r="I104" s="14"/>
      <c r="J104" s="14">
        <v>10086.27820415285</v>
      </c>
      <c r="K104" s="14">
        <v>11770.517969452199</v>
      </c>
      <c r="L104" s="14">
        <v>11651.45765</v>
      </c>
      <c r="M104" s="14"/>
      <c r="N104" s="14">
        <v>6628.5460499999999</v>
      </c>
      <c r="O104" s="14"/>
      <c r="P104" s="14">
        <v>8076.6989132070503</v>
      </c>
      <c r="Q104" s="14">
        <v>7953.2272923614</v>
      </c>
      <c r="R104" s="14">
        <v>8143.7410364747502</v>
      </c>
      <c r="S104" s="14">
        <v>10085.457066337451</v>
      </c>
      <c r="T104" s="14">
        <v>10841.364337214951</v>
      </c>
      <c r="U104" s="14">
        <v>15618.16814691525</v>
      </c>
      <c r="V104" s="14">
        <v>31015.948238130452</v>
      </c>
      <c r="W104" s="14">
        <v>37564.835700000003</v>
      </c>
      <c r="X104" s="14">
        <v>42341.7673</v>
      </c>
      <c r="Y104" s="14">
        <v>18227.424512603251</v>
      </c>
      <c r="Z104" s="14">
        <v>12115.413623360249</v>
      </c>
      <c r="AA104" s="15">
        <v>9215.0257500000007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>
        <v>3349.0176999999999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>
        <v>2655.9690500000002</v>
      </c>
      <c r="G106" s="14"/>
      <c r="H106" s="14"/>
      <c r="I106" s="14">
        <v>2772.5020749999999</v>
      </c>
      <c r="J106" s="14"/>
      <c r="K106" s="14"/>
      <c r="L106" s="14"/>
      <c r="M106" s="14"/>
      <c r="N106" s="14"/>
      <c r="O106" s="14">
        <v>2669.1904749999999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7967.90715</v>
      </c>
      <c r="G107" s="19"/>
      <c r="H107" s="19"/>
      <c r="I107" s="19">
        <v>8317.5062249999992</v>
      </c>
      <c r="J107" s="19"/>
      <c r="K107" s="19"/>
      <c r="L107" s="19"/>
      <c r="M107" s="19"/>
      <c r="N107" s="19"/>
      <c r="O107" s="19">
        <v>8007.5714250000001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45531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16900.055899999999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2440.8202699079502</v>
      </c>
      <c r="E109" s="14">
        <v>2162.6191393950498</v>
      </c>
      <c r="F109" s="14">
        <v>2342.3932134533002</v>
      </c>
      <c r="G109" s="14">
        <v>3192.8204000000001</v>
      </c>
      <c r="H109" s="14">
        <v>3104.8825499999998</v>
      </c>
      <c r="I109" s="14">
        <v>3495.9907499999999</v>
      </c>
      <c r="J109" s="14">
        <v>4086.3427499999998</v>
      </c>
      <c r="K109" s="14">
        <v>4455.9277000000002</v>
      </c>
      <c r="L109" s="14">
        <v>3520.5887499999999</v>
      </c>
      <c r="M109" s="14">
        <v>2743.9069</v>
      </c>
      <c r="N109" s="14">
        <v>1691.16636531535</v>
      </c>
      <c r="O109" s="14">
        <v>1345.3659059547001</v>
      </c>
      <c r="P109" s="14">
        <v>1609.9391000000001</v>
      </c>
      <c r="Q109" s="14">
        <v>1814.7174500000001</v>
      </c>
      <c r="R109" s="14">
        <v>2083.1870502635502</v>
      </c>
      <c r="S109" s="14">
        <v>2238.9266620419999</v>
      </c>
      <c r="T109" s="14">
        <v>3230.3623915374001</v>
      </c>
      <c r="U109" s="14"/>
      <c r="V109" s="14">
        <v>12111.44025</v>
      </c>
      <c r="W109" s="14">
        <v>15514.7623999151</v>
      </c>
      <c r="X109" s="14">
        <v>15417.513748162401</v>
      </c>
      <c r="Y109" s="14">
        <v>5529.0655112346503</v>
      </c>
      <c r="Z109" s="14">
        <v>4219.1719499999999</v>
      </c>
      <c r="AA109" s="15">
        <v>3970.7321499999998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45532</v>
      </c>
      <c r="C112" s="13" t="s">
        <v>27</v>
      </c>
      <c r="D112" s="14">
        <v>12339.358835999999</v>
      </c>
      <c r="E112" s="14">
        <v>11007.468107999999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>
        <v>11851.479922791712</v>
      </c>
      <c r="T112" s="14">
        <v>13101.979492181328</v>
      </c>
      <c r="U112" s="14"/>
      <c r="V112" s="14"/>
      <c r="W112" s="14"/>
      <c r="X112" s="14"/>
      <c r="Y112" s="14"/>
      <c r="Z112" s="14"/>
      <c r="AA112" s="15">
        <v>14117.057864</v>
      </c>
    </row>
    <row r="113">
      <c r="A113" s="1"/>
      <c r="B113" s="16"/>
      <c r="C113" s="13" t="s">
        <v>28</v>
      </c>
      <c r="D113" s="14"/>
      <c r="E113" s="14"/>
      <c r="F113" s="14">
        <v>3591.6776279999999</v>
      </c>
      <c r="G113" s="14">
        <v>3465.0065800000002</v>
      </c>
      <c r="H113" s="14">
        <v>3084.7127298830919</v>
      </c>
      <c r="I113" s="14">
        <v>2092.2562755013919</v>
      </c>
      <c r="J113" s="14">
        <v>3830.2619319999999</v>
      </c>
      <c r="K113" s="14">
        <v>4037.4859280000001</v>
      </c>
      <c r="L113" s="14">
        <v>3382.3536092667441</v>
      </c>
      <c r="M113" s="14">
        <v>2350.3149864209122</v>
      </c>
      <c r="N113" s="14">
        <v>2500.202964509544</v>
      </c>
      <c r="O113" s="14">
        <v>2425.345158510876</v>
      </c>
      <c r="P113" s="14">
        <v>2137.05458677774</v>
      </c>
      <c r="Q113" s="14">
        <v>2060.6089296768082</v>
      </c>
      <c r="R113" s="14">
        <v>2300.6782819999999</v>
      </c>
      <c r="S113" s="14"/>
      <c r="T113" s="14"/>
      <c r="U113" s="14">
        <v>4463.7823344440758</v>
      </c>
      <c r="V113" s="14">
        <v>8341.8419279999998</v>
      </c>
      <c r="W113" s="14">
        <v>12618.922370216513</v>
      </c>
      <c r="X113" s="14">
        <v>12191.630612807743</v>
      </c>
      <c r="Y113" s="14">
        <v>3895.8459501145799</v>
      </c>
      <c r="Z113" s="14">
        <v>2870.721648591496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45533</v>
      </c>
      <c r="C116" s="13" t="s">
        <v>27</v>
      </c>
      <c r="D116" s="14"/>
      <c r="E116" s="14">
        <v>10546.287108</v>
      </c>
      <c r="F116" s="14"/>
      <c r="G116" s="14">
        <v>10572.113244</v>
      </c>
      <c r="H116" s="14">
        <v>10608.392816</v>
      </c>
      <c r="I116" s="14">
        <v>9540.9125280000007</v>
      </c>
      <c r="J116" s="14">
        <v>11691.860712</v>
      </c>
      <c r="K116" s="14">
        <v>12394.085648</v>
      </c>
      <c r="L116" s="14">
        <v>11643.897888</v>
      </c>
      <c r="M116" s="14">
        <v>8757.438052236188</v>
      </c>
      <c r="N116" s="14">
        <v>7616.0484722747597</v>
      </c>
      <c r="O116" s="14"/>
      <c r="P116" s="14"/>
      <c r="Q116" s="14"/>
      <c r="R116" s="14"/>
      <c r="S116" s="14"/>
      <c r="T116" s="14"/>
      <c r="U116" s="14">
        <v>20493.038916000001</v>
      </c>
      <c r="V116" s="14"/>
      <c r="W116" s="14">
        <v>67906.135164000007</v>
      </c>
      <c r="X116" s="14"/>
      <c r="Y116" s="14">
        <v>17500.28168</v>
      </c>
      <c r="Z116" s="14">
        <v>12435.284484</v>
      </c>
      <c r="AA116" s="15">
        <v>10212.991205143971</v>
      </c>
    </row>
    <row r="117">
      <c r="A117" s="1"/>
      <c r="B117" s="16"/>
      <c r="C117" s="13" t="s">
        <v>28</v>
      </c>
      <c r="D117" s="14">
        <v>3912.0446959999999</v>
      </c>
      <c r="E117" s="14"/>
      <c r="F117" s="14">
        <v>3591.6776279999999</v>
      </c>
      <c r="G117" s="14"/>
      <c r="H117" s="14"/>
      <c r="I117" s="14"/>
      <c r="J117" s="14"/>
      <c r="K117" s="14"/>
      <c r="L117" s="14"/>
      <c r="M117" s="14"/>
      <c r="N117" s="14"/>
      <c r="O117" s="14">
        <v>1923.6021593599719</v>
      </c>
      <c r="P117" s="14">
        <v>1599.1121762635321</v>
      </c>
      <c r="Q117" s="14">
        <v>3281.7639960000001</v>
      </c>
      <c r="R117" s="14">
        <v>2606.3366928386481</v>
      </c>
      <c r="S117" s="14">
        <v>1937.166807858184</v>
      </c>
      <c r="T117" s="14">
        <v>2714.6476105506522</v>
      </c>
      <c r="U117" s="14"/>
      <c r="V117" s="14">
        <v>16917.963803999999</v>
      </c>
      <c r="W117" s="14"/>
      <c r="X117" s="14">
        <v>18446.010183999999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45534</v>
      </c>
      <c r="C120" s="13" t="s">
        <v>27</v>
      </c>
      <c r="D120" s="14">
        <v>8801.3343949999999</v>
      </c>
      <c r="E120" s="14">
        <v>8165.7714285718057</v>
      </c>
      <c r="F120" s="14">
        <v>7682.3252531982589</v>
      </c>
      <c r="G120" s="14">
        <v>8626.1069900000002</v>
      </c>
      <c r="H120" s="14">
        <v>9139.4925449999992</v>
      </c>
      <c r="I120" s="14">
        <v>10752.814337</v>
      </c>
      <c r="J120" s="14">
        <v>11679.094069774332</v>
      </c>
      <c r="K120" s="14">
        <v>12251.937993193154</v>
      </c>
      <c r="L120" s="14">
        <v>12351.99497</v>
      </c>
      <c r="M120" s="14"/>
      <c r="N120" s="14"/>
      <c r="O120" s="14">
        <v>7784.8380193373587</v>
      </c>
      <c r="P120" s="14">
        <v>7760.9445791120843</v>
      </c>
      <c r="Q120" s="14">
        <v>7642.910155911758</v>
      </c>
      <c r="R120" s="14">
        <v>7894.6821672977312</v>
      </c>
      <c r="S120" s="14">
        <v>10441.401135372987</v>
      </c>
      <c r="T120" s="14"/>
      <c r="U120" s="14"/>
      <c r="V120" s="14"/>
      <c r="W120" s="14"/>
      <c r="X120" s="14"/>
      <c r="Y120" s="14">
        <v>15364.676670000001</v>
      </c>
      <c r="Z120" s="14">
        <v>11896.403716999999</v>
      </c>
      <c r="AA120" s="15">
        <v>10417.115519000001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>
        <v>2406.5152648458989</v>
      </c>
      <c r="N121" s="14">
        <v>1852.4918290000001</v>
      </c>
      <c r="O121" s="14"/>
      <c r="P121" s="14"/>
      <c r="Q121" s="14"/>
      <c r="R121" s="14"/>
      <c r="S121" s="14"/>
      <c r="T121" s="14">
        <v>3826.105759</v>
      </c>
      <c r="U121" s="14">
        <v>4713.9246110000004</v>
      </c>
      <c r="V121" s="14">
        <v>10007.021908000001</v>
      </c>
      <c r="W121" s="14">
        <v>14646.551726</v>
      </c>
      <c r="X121" s="14">
        <v>7754.888629</v>
      </c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45535</v>
      </c>
      <c r="C124" s="13" t="s">
        <v>27</v>
      </c>
      <c r="D124" s="14"/>
      <c r="E124" s="14">
        <v>9959.0642050000006</v>
      </c>
      <c r="F124" s="14"/>
      <c r="G124" s="14"/>
      <c r="H124" s="14"/>
      <c r="I124" s="14"/>
      <c r="J124" s="14"/>
      <c r="K124" s="14"/>
      <c r="L124" s="14"/>
      <c r="M124" s="14">
        <v>7831.2587100000001</v>
      </c>
      <c r="N124" s="14">
        <v>5545.4508999999998</v>
      </c>
      <c r="O124" s="14">
        <v>1536.6967511486</v>
      </c>
      <c r="P124" s="14">
        <v>308.941984925025</v>
      </c>
      <c r="Q124" s="14">
        <v>82.719941177104999</v>
      </c>
      <c r="R124" s="14">
        <v>2589.216639925025</v>
      </c>
      <c r="S124" s="14">
        <v>7307.4533700000002</v>
      </c>
      <c r="T124" s="14">
        <v>9553.9589310430238</v>
      </c>
      <c r="U124" s="14">
        <v>10023.521208212984</v>
      </c>
      <c r="V124" s="14">
        <v>12552.66787019066</v>
      </c>
      <c r="W124" s="14">
        <v>18697.157273977369</v>
      </c>
      <c r="X124" s="14">
        <v>15872.945629189897</v>
      </c>
      <c r="Y124" s="14">
        <v>13617.847197087303</v>
      </c>
      <c r="Z124" s="14">
        <v>11126.383294151579</v>
      </c>
      <c r="AA124" s="15">
        <v>9285.5250607507205</v>
      </c>
    </row>
    <row r="125">
      <c r="A125" s="1"/>
      <c r="B125" s="16"/>
      <c r="C125" s="13" t="s">
        <v>28</v>
      </c>
      <c r="D125" s="14">
        <v>3415.8010199999999</v>
      </c>
      <c r="E125" s="14"/>
      <c r="F125" s="14">
        <v>3137.2988850000002</v>
      </c>
      <c r="G125" s="14"/>
      <c r="H125" s="14">
        <v>1794.7284806273551</v>
      </c>
      <c r="I125" s="14">
        <v>1820.559351995845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>
        <v>3043.5426474999999</v>
      </c>
      <c r="H126" s="14"/>
      <c r="I126" s="14"/>
      <c r="J126" s="14">
        <v>3565.5036024999999</v>
      </c>
      <c r="K126" s="14">
        <v>3564.5814099999998</v>
      </c>
      <c r="L126" s="14">
        <v>3384.1390775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9130.6279424999993</v>
      </c>
      <c r="H127" s="23"/>
      <c r="I127" s="23"/>
      <c r="J127" s="23">
        <v>10696.510807500001</v>
      </c>
      <c r="K127" s="23">
        <v>10693.74423</v>
      </c>
      <c r="L127" s="23">
        <v>10152.4172325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45505</v>
      </c>
      <c r="C4" s="48">
        <f>SUM(E4:AB4)</f>
        <v>93.769999999999996</v>
      </c>
      <c r="D4" s="49"/>
      <c r="E4" s="50">
        <v>0</v>
      </c>
      <c r="F4" s="51">
        <v>8.4399999999999995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7.7199999999999998</v>
      </c>
      <c r="O4" s="51">
        <v>10.460000000000001</v>
      </c>
      <c r="P4" s="51">
        <v>0</v>
      </c>
      <c r="Q4" s="51">
        <v>0</v>
      </c>
      <c r="R4" s="51">
        <v>4.4400000000000004</v>
      </c>
      <c r="S4" s="51">
        <v>0</v>
      </c>
      <c r="T4" s="51">
        <v>0</v>
      </c>
      <c r="U4" s="51">
        <v>6.3799999999999999</v>
      </c>
      <c r="V4" s="51">
        <v>9.6999999999999993</v>
      </c>
      <c r="W4" s="51">
        <v>10.09</v>
      </c>
      <c r="X4" s="51">
        <v>12.93</v>
      </c>
      <c r="Y4" s="51">
        <v>13</v>
      </c>
      <c r="Z4" s="51">
        <v>3.7200000000000002</v>
      </c>
      <c r="AA4" s="51">
        <v>0</v>
      </c>
      <c r="AB4" s="52">
        <v>6.8899999999999997</v>
      </c>
    </row>
    <row r="5" ht="17.25">
      <c r="A5" s="34"/>
      <c r="B5" s="47">
        <v>45506</v>
      </c>
      <c r="C5" s="48">
        <f>SUM(E5:AB5)</f>
        <v>86.259999999999991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3.8500000000000001</v>
      </c>
      <c r="K5" s="51">
        <v>4.0300000000000002</v>
      </c>
      <c r="L5" s="51">
        <v>1.3700000000000001</v>
      </c>
      <c r="M5" s="51">
        <v>0</v>
      </c>
      <c r="N5" s="51">
        <v>0</v>
      </c>
      <c r="O5" s="51">
        <v>0</v>
      </c>
      <c r="P5" s="51">
        <v>7.4800000000000004</v>
      </c>
      <c r="Q5" s="51">
        <v>11.43</v>
      </c>
      <c r="R5" s="51">
        <v>1.4399999999999999</v>
      </c>
      <c r="S5" s="51">
        <v>2.04</v>
      </c>
      <c r="T5" s="51">
        <v>7.3300000000000001</v>
      </c>
      <c r="U5" s="51">
        <v>6.21</v>
      </c>
      <c r="V5" s="51">
        <v>7.4400000000000004</v>
      </c>
      <c r="W5" s="51">
        <v>0</v>
      </c>
      <c r="X5" s="51">
        <v>0</v>
      </c>
      <c r="Y5" s="51">
        <v>0</v>
      </c>
      <c r="Z5" s="51">
        <v>12.890000000000001</v>
      </c>
      <c r="AA5" s="51">
        <v>9.6799999999999997</v>
      </c>
      <c r="AB5" s="52">
        <v>11.07</v>
      </c>
    </row>
    <row r="6" ht="16.5">
      <c r="A6" s="34"/>
      <c r="B6" s="53">
        <v>45507</v>
      </c>
      <c r="C6" s="48">
        <f>SUM(E6:AB6)</f>
        <v>106.67</v>
      </c>
      <c r="D6" s="49"/>
      <c r="E6" s="50">
        <v>12.83</v>
      </c>
      <c r="F6" s="51">
        <v>13.18</v>
      </c>
      <c r="G6" s="51">
        <v>0</v>
      </c>
      <c r="H6" s="51">
        <v>0</v>
      </c>
      <c r="I6" s="51">
        <v>0</v>
      </c>
      <c r="J6" s="51">
        <v>13.26</v>
      </c>
      <c r="K6" s="51">
        <v>5.3799999999999999</v>
      </c>
      <c r="L6" s="51">
        <v>0</v>
      </c>
      <c r="M6" s="51">
        <v>0</v>
      </c>
      <c r="N6" s="51">
        <v>11.84</v>
      </c>
      <c r="O6" s="51">
        <v>12.94</v>
      </c>
      <c r="P6" s="51">
        <v>12.039999999999999</v>
      </c>
      <c r="Q6" s="51">
        <v>2.4300000000000002</v>
      </c>
      <c r="R6" s="51">
        <v>0</v>
      </c>
      <c r="S6" s="51">
        <v>0</v>
      </c>
      <c r="T6" s="51">
        <v>0</v>
      </c>
      <c r="U6" s="51">
        <v>0</v>
      </c>
      <c r="V6" s="51">
        <v>3.6600000000000001</v>
      </c>
      <c r="W6" s="51">
        <v>6.4500000000000002</v>
      </c>
      <c r="X6" s="51">
        <v>12.66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45508</v>
      </c>
      <c r="C7" s="48">
        <f>SUM(E7:AB7)</f>
        <v>40.699999999999996</v>
      </c>
      <c r="D7" s="49"/>
      <c r="E7" s="50">
        <v>0</v>
      </c>
      <c r="F7" s="51">
        <v>3.27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12.32</v>
      </c>
      <c r="M7" s="51">
        <v>1.73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12.199999999999999</v>
      </c>
      <c r="W7" s="51">
        <v>4.5300000000000002</v>
      </c>
      <c r="X7" s="51">
        <v>0</v>
      </c>
      <c r="Y7" s="51">
        <v>0</v>
      </c>
      <c r="Z7" s="51">
        <v>0</v>
      </c>
      <c r="AA7" s="51">
        <v>6.6500000000000004</v>
      </c>
      <c r="AB7" s="52">
        <v>0</v>
      </c>
    </row>
    <row r="8" ht="16.5">
      <c r="A8" s="34"/>
      <c r="B8" s="53">
        <v>45509</v>
      </c>
      <c r="C8" s="48">
        <f>SUM(E8:AB8)</f>
        <v>17.84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5.4100000000000001</v>
      </c>
      <c r="K8" s="51">
        <v>12.43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45510</v>
      </c>
      <c r="C9" s="48">
        <f>SUM(E9:AB9)</f>
        <v>125.30000000000001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9.5399999999999991</v>
      </c>
      <c r="T9" s="51">
        <v>12.75</v>
      </c>
      <c r="U9" s="51">
        <v>12.73</v>
      </c>
      <c r="V9" s="51">
        <v>12.85</v>
      </c>
      <c r="W9" s="51">
        <v>12.880000000000001</v>
      </c>
      <c r="X9" s="51">
        <v>12.949999999999999</v>
      </c>
      <c r="Y9" s="51">
        <v>12.789999999999999</v>
      </c>
      <c r="Z9" s="51">
        <v>12.92</v>
      </c>
      <c r="AA9" s="51">
        <v>12.960000000000001</v>
      </c>
      <c r="AB9" s="52">
        <v>12.93</v>
      </c>
    </row>
    <row r="10" ht="16.5">
      <c r="A10" s="34"/>
      <c r="B10" s="53">
        <v>45511</v>
      </c>
      <c r="C10" s="48">
        <f>SUM(E10:AB10)</f>
        <v>62.239999999999995</v>
      </c>
      <c r="D10" s="49"/>
      <c r="E10" s="50">
        <v>3.71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4.0499999999999998</v>
      </c>
      <c r="O10" s="51">
        <v>2.2599999999999998</v>
      </c>
      <c r="P10" s="51">
        <v>0</v>
      </c>
      <c r="Q10" s="51">
        <v>0.97999999999999998</v>
      </c>
      <c r="R10" s="51">
        <v>11.369999999999999</v>
      </c>
      <c r="S10" s="51">
        <v>0</v>
      </c>
      <c r="T10" s="51">
        <v>0</v>
      </c>
      <c r="U10" s="51">
        <v>12.58</v>
      </c>
      <c r="V10" s="51">
        <v>0</v>
      </c>
      <c r="W10" s="51">
        <v>4.3200000000000003</v>
      </c>
      <c r="X10" s="51">
        <v>10.1</v>
      </c>
      <c r="Y10" s="51">
        <v>12.869999999999999</v>
      </c>
      <c r="Z10" s="51">
        <v>0</v>
      </c>
      <c r="AA10" s="51">
        <v>0</v>
      </c>
      <c r="AB10" s="52">
        <v>0</v>
      </c>
    </row>
    <row r="11" ht="16.5">
      <c r="A11" s="34"/>
      <c r="B11" s="53">
        <v>45512</v>
      </c>
      <c r="C11" s="48">
        <f>SUM(E11:AB11)</f>
        <v>80.259999999999991</v>
      </c>
      <c r="D11" s="49"/>
      <c r="E11" s="50">
        <v>4.6900000000000004</v>
      </c>
      <c r="F11" s="51">
        <v>0</v>
      </c>
      <c r="G11" s="51">
        <v>0</v>
      </c>
      <c r="H11" s="51">
        <v>0</v>
      </c>
      <c r="I11" s="51">
        <v>0</v>
      </c>
      <c r="J11" s="51">
        <v>0.42999999999999999</v>
      </c>
      <c r="K11" s="51">
        <v>0</v>
      </c>
      <c r="L11" s="51">
        <v>0</v>
      </c>
      <c r="M11" s="51">
        <v>0</v>
      </c>
      <c r="N11" s="51">
        <v>12.199999999999999</v>
      </c>
      <c r="O11" s="51">
        <v>12.720000000000001</v>
      </c>
      <c r="P11" s="51">
        <v>11.48</v>
      </c>
      <c r="Q11" s="51">
        <v>0</v>
      </c>
      <c r="R11" s="51">
        <v>0</v>
      </c>
      <c r="S11" s="51">
        <v>0.23000000000000001</v>
      </c>
      <c r="T11" s="51">
        <v>5.9699999999999998</v>
      </c>
      <c r="U11" s="51">
        <v>12</v>
      </c>
      <c r="V11" s="51">
        <v>8.0399999999999991</v>
      </c>
      <c r="W11" s="51">
        <v>5.71</v>
      </c>
      <c r="X11" s="51">
        <v>0</v>
      </c>
      <c r="Y11" s="51">
        <v>0</v>
      </c>
      <c r="Z11" s="51">
        <v>4.3099999999999996</v>
      </c>
      <c r="AA11" s="51">
        <v>0</v>
      </c>
      <c r="AB11" s="52">
        <v>2.48</v>
      </c>
    </row>
    <row r="12" ht="16.5">
      <c r="A12" s="34"/>
      <c r="B12" s="53">
        <v>45513</v>
      </c>
      <c r="C12" s="48">
        <f>SUM(E12:AB12)</f>
        <v>97.754999999999995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10.48</v>
      </c>
      <c r="K12" s="51">
        <v>7.21</v>
      </c>
      <c r="L12" s="51">
        <v>3.6899999999999999</v>
      </c>
      <c r="M12" s="51">
        <v>0</v>
      </c>
      <c r="N12" s="51">
        <v>1.8</v>
      </c>
      <c r="O12" s="51">
        <v>11.699999999999999</v>
      </c>
      <c r="P12" s="51">
        <v>9.1400000000000006</v>
      </c>
      <c r="Q12" s="51">
        <v>0</v>
      </c>
      <c r="R12" s="51">
        <v>0</v>
      </c>
      <c r="S12" s="51">
        <v>0</v>
      </c>
      <c r="T12" s="51">
        <v>0</v>
      </c>
      <c r="U12" s="51">
        <v>2.5950000000000002</v>
      </c>
      <c r="V12" s="51">
        <v>0</v>
      </c>
      <c r="W12" s="51">
        <v>9.8000000000000007</v>
      </c>
      <c r="X12" s="51">
        <v>6.6399999999999997</v>
      </c>
      <c r="Y12" s="51">
        <v>12.789999999999999</v>
      </c>
      <c r="Z12" s="51">
        <v>1.9199999999999999</v>
      </c>
      <c r="AA12" s="51">
        <v>9.1799999999999997</v>
      </c>
      <c r="AB12" s="52">
        <v>10.81</v>
      </c>
    </row>
    <row r="13" ht="16.5">
      <c r="A13" s="34"/>
      <c r="B13" s="53">
        <v>45514</v>
      </c>
      <c r="C13" s="48">
        <f>SUM(E13:AB13)</f>
        <v>141.36000000000001</v>
      </c>
      <c r="D13" s="49"/>
      <c r="E13" s="50">
        <v>10.359999999999999</v>
      </c>
      <c r="F13" s="51">
        <v>0</v>
      </c>
      <c r="G13" s="51">
        <v>0</v>
      </c>
      <c r="H13" s="51">
        <v>0</v>
      </c>
      <c r="I13" s="51">
        <v>0</v>
      </c>
      <c r="J13" s="51">
        <v>10.94</v>
      </c>
      <c r="K13" s="51">
        <v>13.199999999999999</v>
      </c>
      <c r="L13" s="51">
        <v>3.3300000000000001</v>
      </c>
      <c r="M13" s="51">
        <v>0</v>
      </c>
      <c r="N13" s="51">
        <v>5.5</v>
      </c>
      <c r="O13" s="51">
        <v>12.140000000000001</v>
      </c>
      <c r="P13" s="51">
        <v>12.9</v>
      </c>
      <c r="Q13" s="51">
        <v>12.880000000000001</v>
      </c>
      <c r="R13" s="51">
        <v>10.59</v>
      </c>
      <c r="S13" s="51">
        <v>0</v>
      </c>
      <c r="T13" s="51">
        <v>0.72999999999999998</v>
      </c>
      <c r="U13" s="51">
        <v>6.3700000000000001</v>
      </c>
      <c r="V13" s="51">
        <v>0</v>
      </c>
      <c r="W13" s="51">
        <v>2.0099999999999998</v>
      </c>
      <c r="X13" s="51">
        <v>8.8800000000000008</v>
      </c>
      <c r="Y13" s="51">
        <v>7.4900000000000002</v>
      </c>
      <c r="Z13" s="51">
        <v>10.619999999999999</v>
      </c>
      <c r="AA13" s="51">
        <v>0.47999999999999998</v>
      </c>
      <c r="AB13" s="52">
        <v>12.94</v>
      </c>
    </row>
    <row r="14" ht="16.5">
      <c r="A14" s="34"/>
      <c r="B14" s="53">
        <v>45515</v>
      </c>
      <c r="C14" s="48">
        <f>SUM(E14:AB14)</f>
        <v>162.62</v>
      </c>
      <c r="D14" s="49"/>
      <c r="E14" s="50">
        <v>0</v>
      </c>
      <c r="F14" s="51">
        <v>0</v>
      </c>
      <c r="G14" s="51">
        <v>2.3900000000000001</v>
      </c>
      <c r="H14" s="51">
        <v>0</v>
      </c>
      <c r="I14" s="51">
        <v>12.220000000000001</v>
      </c>
      <c r="J14" s="51">
        <v>12.890000000000001</v>
      </c>
      <c r="K14" s="51">
        <v>9.3200000000000003</v>
      </c>
      <c r="L14" s="51">
        <v>0</v>
      </c>
      <c r="M14" s="51">
        <v>0.089999999999999997</v>
      </c>
      <c r="N14" s="51">
        <v>12.029999999999999</v>
      </c>
      <c r="O14" s="51">
        <v>6.8099999999999996</v>
      </c>
      <c r="P14" s="51">
        <v>10.74</v>
      </c>
      <c r="Q14" s="51">
        <v>13.09</v>
      </c>
      <c r="R14" s="51">
        <v>13.050000000000001</v>
      </c>
      <c r="S14" s="51">
        <v>10.81</v>
      </c>
      <c r="T14" s="51">
        <v>12.720000000000001</v>
      </c>
      <c r="U14" s="51">
        <v>7.8799999999999999</v>
      </c>
      <c r="V14" s="51">
        <v>0</v>
      </c>
      <c r="W14" s="51">
        <v>0</v>
      </c>
      <c r="X14" s="51">
        <v>5.2300000000000004</v>
      </c>
      <c r="Y14" s="51">
        <v>12.960000000000001</v>
      </c>
      <c r="Z14" s="51">
        <v>0</v>
      </c>
      <c r="AA14" s="51">
        <v>7.2599999999999998</v>
      </c>
      <c r="AB14" s="52">
        <v>13.130000000000001</v>
      </c>
    </row>
    <row r="15" ht="16.5">
      <c r="A15" s="34"/>
      <c r="B15" s="53">
        <v>45516</v>
      </c>
      <c r="C15" s="48">
        <f>SUM(E15:AB15)</f>
        <v>208.59999999999997</v>
      </c>
      <c r="D15" s="49"/>
      <c r="E15" s="50">
        <v>11.15</v>
      </c>
      <c r="F15" s="51">
        <v>12.880000000000001</v>
      </c>
      <c r="G15" s="51">
        <v>11.720000000000001</v>
      </c>
      <c r="H15" s="51">
        <v>0</v>
      </c>
      <c r="I15" s="51">
        <v>0</v>
      </c>
      <c r="J15" s="51">
        <v>12.41</v>
      </c>
      <c r="K15" s="51">
        <v>12.380000000000001</v>
      </c>
      <c r="L15" s="51">
        <v>11.32</v>
      </c>
      <c r="M15" s="51">
        <v>0.69999999999999996</v>
      </c>
      <c r="N15" s="51">
        <v>10.57</v>
      </c>
      <c r="O15" s="51">
        <v>0</v>
      </c>
      <c r="P15" s="51">
        <v>0</v>
      </c>
      <c r="Q15" s="51">
        <v>0</v>
      </c>
      <c r="R15" s="51">
        <v>12.1</v>
      </c>
      <c r="S15" s="51">
        <v>8.0899999999999999</v>
      </c>
      <c r="T15" s="51">
        <v>5.0199999999999996</v>
      </c>
      <c r="U15" s="51">
        <v>12.65</v>
      </c>
      <c r="V15" s="51">
        <v>12.890000000000001</v>
      </c>
      <c r="W15" s="51">
        <v>12.51</v>
      </c>
      <c r="X15" s="51">
        <v>12.98</v>
      </c>
      <c r="Y15" s="51">
        <v>12.94</v>
      </c>
      <c r="Z15" s="51">
        <v>12.98</v>
      </c>
      <c r="AA15" s="51">
        <v>10.26</v>
      </c>
      <c r="AB15" s="52">
        <v>13.050000000000001</v>
      </c>
    </row>
    <row r="16" ht="16.5">
      <c r="A16" s="34"/>
      <c r="B16" s="53">
        <v>45517</v>
      </c>
      <c r="C16" s="48">
        <f>SUM(E16:AB16)</f>
        <v>174.74000000000004</v>
      </c>
      <c r="D16" s="49"/>
      <c r="E16" s="50">
        <v>0</v>
      </c>
      <c r="F16" s="51">
        <v>0</v>
      </c>
      <c r="G16" s="51">
        <v>2.5</v>
      </c>
      <c r="H16" s="51">
        <v>4.8899999999999997</v>
      </c>
      <c r="I16" s="51">
        <v>9.8200000000000003</v>
      </c>
      <c r="J16" s="51">
        <v>10.619999999999999</v>
      </c>
      <c r="K16" s="51">
        <v>12.779999999999999</v>
      </c>
      <c r="L16" s="51">
        <v>8.0500000000000007</v>
      </c>
      <c r="M16" s="51">
        <v>0</v>
      </c>
      <c r="N16" s="51">
        <v>12.300000000000001</v>
      </c>
      <c r="O16" s="51">
        <v>12.07</v>
      </c>
      <c r="P16" s="51">
        <v>1.54</v>
      </c>
      <c r="Q16" s="51">
        <v>13.140000000000001</v>
      </c>
      <c r="R16" s="51">
        <v>10.109999999999999</v>
      </c>
      <c r="S16" s="51">
        <v>0</v>
      </c>
      <c r="T16" s="51">
        <v>12.76</v>
      </c>
      <c r="U16" s="51">
        <v>13.09</v>
      </c>
      <c r="V16" s="51">
        <v>13.08</v>
      </c>
      <c r="W16" s="51">
        <v>12.9</v>
      </c>
      <c r="X16" s="51">
        <v>12.369999999999999</v>
      </c>
      <c r="Y16" s="51">
        <v>12.720000000000001</v>
      </c>
      <c r="Z16" s="51">
        <v>0</v>
      </c>
      <c r="AA16" s="51">
        <v>0</v>
      </c>
      <c r="AB16" s="52">
        <v>0</v>
      </c>
    </row>
    <row r="17" ht="16.5">
      <c r="A17" s="34"/>
      <c r="B17" s="53">
        <v>45518</v>
      </c>
      <c r="C17" s="48">
        <f>SUM(E17:AB17)</f>
        <v>84.539999999999992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6.6600000000000001</v>
      </c>
      <c r="M17" s="51">
        <v>12.16</v>
      </c>
      <c r="N17" s="51">
        <v>5.8300000000000001</v>
      </c>
      <c r="O17" s="51">
        <v>12.31</v>
      </c>
      <c r="P17" s="51">
        <v>0</v>
      </c>
      <c r="Q17" s="51">
        <v>4.8899999999999997</v>
      </c>
      <c r="R17" s="51">
        <v>10.15</v>
      </c>
      <c r="S17" s="51">
        <v>0</v>
      </c>
      <c r="T17" s="51">
        <v>12.15</v>
      </c>
      <c r="U17" s="51">
        <v>0.82999999999999996</v>
      </c>
      <c r="V17" s="51">
        <v>0</v>
      </c>
      <c r="W17" s="51">
        <v>10.300000000000001</v>
      </c>
      <c r="X17" s="51">
        <v>8.5700000000000003</v>
      </c>
      <c r="Y17" s="51">
        <v>0</v>
      </c>
      <c r="Z17" s="51">
        <v>0</v>
      </c>
      <c r="AA17" s="51">
        <v>0</v>
      </c>
      <c r="AB17" s="52">
        <v>0.68999999999999995</v>
      </c>
    </row>
    <row r="18" ht="16.5">
      <c r="A18" s="34"/>
      <c r="B18" s="53">
        <v>45519</v>
      </c>
      <c r="C18" s="48">
        <f>SUM(E18:AB18)</f>
        <v>175.63</v>
      </c>
      <c r="D18" s="49"/>
      <c r="E18" s="50">
        <v>7.79</v>
      </c>
      <c r="F18" s="51">
        <v>6.8399999999999999</v>
      </c>
      <c r="G18" s="51">
        <v>0</v>
      </c>
      <c r="H18" s="51">
        <v>11.92</v>
      </c>
      <c r="I18" s="51">
        <v>6</v>
      </c>
      <c r="J18" s="51">
        <v>0</v>
      </c>
      <c r="K18" s="51">
        <v>0</v>
      </c>
      <c r="L18" s="51">
        <v>7.8600000000000003</v>
      </c>
      <c r="M18" s="51">
        <v>1.3200000000000001</v>
      </c>
      <c r="N18" s="51">
        <v>0</v>
      </c>
      <c r="O18" s="51">
        <v>0</v>
      </c>
      <c r="P18" s="51">
        <v>8.7599999999999998</v>
      </c>
      <c r="Q18" s="51">
        <v>10.949999999999999</v>
      </c>
      <c r="R18" s="51">
        <v>0</v>
      </c>
      <c r="S18" s="51">
        <v>0</v>
      </c>
      <c r="T18" s="51">
        <v>12.199999999999999</v>
      </c>
      <c r="U18" s="51">
        <v>12.74</v>
      </c>
      <c r="V18" s="51">
        <v>12.74</v>
      </c>
      <c r="W18" s="51">
        <v>12.75</v>
      </c>
      <c r="X18" s="51">
        <v>12.75</v>
      </c>
      <c r="Y18" s="51">
        <v>12.75</v>
      </c>
      <c r="Z18" s="51">
        <v>12.75</v>
      </c>
      <c r="AA18" s="51">
        <v>12.75</v>
      </c>
      <c r="AB18" s="52">
        <v>12.76</v>
      </c>
    </row>
    <row r="19" ht="16.5">
      <c r="A19" s="34"/>
      <c r="B19" s="53">
        <v>45520</v>
      </c>
      <c r="C19" s="48">
        <f>SUM(E19:AB19)</f>
        <v>221.42000000000004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8.8900000000000006</v>
      </c>
      <c r="J19" s="51">
        <v>11.84</v>
      </c>
      <c r="K19" s="51">
        <v>0.14999999999999999</v>
      </c>
      <c r="L19" s="51">
        <v>8.1099999999999994</v>
      </c>
      <c r="M19" s="51">
        <v>12.26</v>
      </c>
      <c r="N19" s="51">
        <v>7.7300000000000004</v>
      </c>
      <c r="O19" s="51">
        <v>12.949999999999999</v>
      </c>
      <c r="P19" s="51">
        <v>12.960000000000001</v>
      </c>
      <c r="Q19" s="51">
        <v>12.83</v>
      </c>
      <c r="R19" s="51">
        <v>11.69</v>
      </c>
      <c r="S19" s="51">
        <v>12.81</v>
      </c>
      <c r="T19" s="51">
        <v>12.869999999999999</v>
      </c>
      <c r="U19" s="51">
        <v>12.99</v>
      </c>
      <c r="V19" s="51">
        <v>11.99</v>
      </c>
      <c r="W19" s="51">
        <v>7.9800000000000004</v>
      </c>
      <c r="X19" s="51">
        <v>12.52</v>
      </c>
      <c r="Y19" s="51">
        <v>12.710000000000001</v>
      </c>
      <c r="Z19" s="51">
        <v>12.94</v>
      </c>
      <c r="AA19" s="51">
        <v>12.15</v>
      </c>
      <c r="AB19" s="52">
        <v>13.050000000000001</v>
      </c>
    </row>
    <row r="20" ht="16.5">
      <c r="A20" s="34"/>
      <c r="B20" s="53">
        <v>45521</v>
      </c>
      <c r="C20" s="48">
        <f>SUM(E20:AB20)</f>
        <v>189.00999999999996</v>
      </c>
      <c r="D20" s="49"/>
      <c r="E20" s="50">
        <v>13.1</v>
      </c>
      <c r="F20" s="51">
        <v>13.08</v>
      </c>
      <c r="G20" s="51">
        <v>12.98</v>
      </c>
      <c r="H20" s="51">
        <v>11.789999999999999</v>
      </c>
      <c r="I20" s="51">
        <v>10.27</v>
      </c>
      <c r="J20" s="51">
        <v>9.4600000000000009</v>
      </c>
      <c r="K20" s="51">
        <v>0.59999999999999998</v>
      </c>
      <c r="L20" s="51">
        <v>12.140000000000001</v>
      </c>
      <c r="M20" s="51">
        <v>12.83</v>
      </c>
      <c r="N20" s="51">
        <v>12.77</v>
      </c>
      <c r="O20" s="51">
        <v>2.0299999999999998</v>
      </c>
      <c r="P20" s="51">
        <v>9.0999999999999996</v>
      </c>
      <c r="Q20" s="51">
        <v>0</v>
      </c>
      <c r="R20" s="51">
        <v>0</v>
      </c>
      <c r="S20" s="51">
        <v>12.800000000000001</v>
      </c>
      <c r="T20" s="51">
        <v>8.6400000000000006</v>
      </c>
      <c r="U20" s="51">
        <v>12.84</v>
      </c>
      <c r="V20" s="51">
        <v>12.859999999999999</v>
      </c>
      <c r="W20" s="51">
        <v>7.8899999999999997</v>
      </c>
      <c r="X20" s="51">
        <v>12.609999999999999</v>
      </c>
      <c r="Y20" s="51">
        <v>1.22</v>
      </c>
      <c r="Z20" s="51">
        <v>0</v>
      </c>
      <c r="AA20" s="51">
        <v>0</v>
      </c>
      <c r="AB20" s="52">
        <v>0</v>
      </c>
    </row>
    <row r="21" ht="16.5">
      <c r="A21" s="34"/>
      <c r="B21" s="53">
        <v>45522</v>
      </c>
      <c r="C21" s="48">
        <f>SUM(E21:AB21)</f>
        <v>86.269999999999996</v>
      </c>
      <c r="D21" s="49"/>
      <c r="E21" s="50">
        <v>8.4199999999999999</v>
      </c>
      <c r="F21" s="51">
        <v>12.41</v>
      </c>
      <c r="G21" s="51">
        <v>10.529999999999999</v>
      </c>
      <c r="H21" s="51">
        <v>0</v>
      </c>
      <c r="I21" s="51">
        <v>0</v>
      </c>
      <c r="J21" s="51">
        <v>3.3900000000000001</v>
      </c>
      <c r="K21" s="51">
        <v>0.080000000000000002</v>
      </c>
      <c r="L21" s="51">
        <v>0</v>
      </c>
      <c r="M21" s="51">
        <v>6.6200000000000001</v>
      </c>
      <c r="N21" s="51">
        <v>0</v>
      </c>
      <c r="O21" s="51">
        <v>0</v>
      </c>
      <c r="P21" s="51">
        <v>0</v>
      </c>
      <c r="Q21" s="51">
        <v>0</v>
      </c>
      <c r="R21" s="51">
        <v>12.73</v>
      </c>
      <c r="S21" s="51">
        <v>0</v>
      </c>
      <c r="T21" s="51">
        <v>12.82</v>
      </c>
      <c r="U21" s="51">
        <v>0</v>
      </c>
      <c r="V21" s="51">
        <v>6.7199999999999998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12.550000000000001</v>
      </c>
    </row>
    <row r="22" ht="16.5">
      <c r="A22" s="34"/>
      <c r="B22" s="53">
        <v>45523</v>
      </c>
      <c r="C22" s="48">
        <f>SUM(E22:AB22)</f>
        <v>87.189999999999998</v>
      </c>
      <c r="D22" s="49"/>
      <c r="E22" s="50">
        <v>11.470000000000001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11.15</v>
      </c>
      <c r="L22" s="51">
        <v>8.8100000000000005</v>
      </c>
      <c r="M22" s="51">
        <v>6.9900000000000002</v>
      </c>
      <c r="N22" s="51">
        <v>0</v>
      </c>
      <c r="O22" s="51">
        <v>0</v>
      </c>
      <c r="P22" s="51">
        <v>0</v>
      </c>
      <c r="Q22" s="51">
        <v>9.4000000000000004</v>
      </c>
      <c r="R22" s="51">
        <v>13.24</v>
      </c>
      <c r="S22" s="51">
        <v>0</v>
      </c>
      <c r="T22" s="51">
        <v>12.73</v>
      </c>
      <c r="U22" s="51">
        <v>2.1899999999999999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11.210000000000001</v>
      </c>
    </row>
    <row r="23" ht="16.5">
      <c r="A23" s="34"/>
      <c r="B23" s="53">
        <v>45524</v>
      </c>
      <c r="C23" s="48">
        <f>SUM(E23:AB23)</f>
        <v>132.2475</v>
      </c>
      <c r="D23" s="49"/>
      <c r="E23" s="50">
        <v>12.75</v>
      </c>
      <c r="F23" s="51">
        <v>5.7800000000000002</v>
      </c>
      <c r="G23" s="51">
        <v>0</v>
      </c>
      <c r="H23" s="51">
        <v>0</v>
      </c>
      <c r="I23" s="51">
        <v>8.7599999999999998</v>
      </c>
      <c r="J23" s="51">
        <v>12.967499999999999</v>
      </c>
      <c r="K23" s="51">
        <v>9.2550000000000008</v>
      </c>
      <c r="L23" s="51">
        <v>0</v>
      </c>
      <c r="M23" s="51">
        <v>5.9000000000000004</v>
      </c>
      <c r="N23" s="51">
        <v>4.3049999999999997</v>
      </c>
      <c r="O23" s="51">
        <v>1.5549999999999999</v>
      </c>
      <c r="P23" s="51">
        <v>9.0899999999999999</v>
      </c>
      <c r="Q23" s="51">
        <v>12.609999999999999</v>
      </c>
      <c r="R23" s="51">
        <v>8.9525000000000006</v>
      </c>
      <c r="S23" s="51">
        <v>3.6175000000000002</v>
      </c>
      <c r="T23" s="51">
        <v>12.06</v>
      </c>
      <c r="U23" s="51">
        <v>12.664999999999999</v>
      </c>
      <c r="V23" s="51">
        <v>11.345000000000001</v>
      </c>
      <c r="W23" s="51">
        <v>0.014999999999999999</v>
      </c>
      <c r="X23" s="51">
        <v>0.62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45525</v>
      </c>
      <c r="C24" s="48">
        <f>SUM(E24:AB24)</f>
        <v>155.67750000000001</v>
      </c>
      <c r="D24" s="49"/>
      <c r="E24" s="50">
        <v>9.2274999999999991</v>
      </c>
      <c r="F24" s="51">
        <v>11.619999999999999</v>
      </c>
      <c r="G24" s="51">
        <v>0</v>
      </c>
      <c r="H24" s="51">
        <v>0</v>
      </c>
      <c r="I24" s="51">
        <v>0</v>
      </c>
      <c r="J24" s="51">
        <v>11.32</v>
      </c>
      <c r="K24" s="51">
        <v>12.26</v>
      </c>
      <c r="L24" s="51">
        <v>13.07</v>
      </c>
      <c r="M24" s="51">
        <v>12.890000000000001</v>
      </c>
      <c r="N24" s="51">
        <v>0</v>
      </c>
      <c r="O24" s="51">
        <v>0.58999999999999997</v>
      </c>
      <c r="P24" s="51">
        <v>0</v>
      </c>
      <c r="Q24" s="51">
        <v>12.27</v>
      </c>
      <c r="R24" s="51">
        <v>2.5600000000000001</v>
      </c>
      <c r="S24" s="51">
        <v>12.800000000000001</v>
      </c>
      <c r="T24" s="51">
        <v>9.5800000000000001</v>
      </c>
      <c r="U24" s="51">
        <v>6.1100000000000003</v>
      </c>
      <c r="V24" s="51">
        <v>6.21</v>
      </c>
      <c r="W24" s="51">
        <v>5.9500000000000002</v>
      </c>
      <c r="X24" s="51">
        <v>5.5800000000000001</v>
      </c>
      <c r="Y24" s="51">
        <v>6.0899999999999999</v>
      </c>
      <c r="Z24" s="51">
        <v>6.0199999999999996</v>
      </c>
      <c r="AA24" s="51">
        <v>5.5800000000000001</v>
      </c>
      <c r="AB24" s="52">
        <v>5.9500000000000002</v>
      </c>
    </row>
    <row r="25" ht="16.5">
      <c r="A25" s="34"/>
      <c r="B25" s="53">
        <v>45526</v>
      </c>
      <c r="C25" s="48">
        <f>SUM(E25:AB25)</f>
        <v>110.24999999999999</v>
      </c>
      <c r="D25" s="49"/>
      <c r="E25" s="50">
        <v>0</v>
      </c>
      <c r="F25" s="51">
        <v>0</v>
      </c>
      <c r="G25" s="51">
        <v>11.44</v>
      </c>
      <c r="H25" s="51">
        <v>11.94</v>
      </c>
      <c r="I25" s="51">
        <v>12.109999999999999</v>
      </c>
      <c r="J25" s="51">
        <v>12.369999999999999</v>
      </c>
      <c r="K25" s="51">
        <v>5.6500000000000004</v>
      </c>
      <c r="L25" s="51">
        <v>7.0999999999999996</v>
      </c>
      <c r="M25" s="51">
        <v>1.6799999999999999</v>
      </c>
      <c r="N25" s="51">
        <v>2.21</v>
      </c>
      <c r="O25" s="51">
        <v>0</v>
      </c>
      <c r="P25" s="51">
        <v>3.7599999999999998</v>
      </c>
      <c r="Q25" s="51">
        <v>2.6600000000000001</v>
      </c>
      <c r="R25" s="51">
        <v>6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5.3300000000000001</v>
      </c>
      <c r="Y25" s="51">
        <v>7.0099999999999998</v>
      </c>
      <c r="Z25" s="51">
        <v>7.0199999999999996</v>
      </c>
      <c r="AA25" s="51">
        <v>6.96</v>
      </c>
      <c r="AB25" s="52">
        <v>7.0099999999999998</v>
      </c>
    </row>
    <row r="26" ht="16.5">
      <c r="A26" s="34"/>
      <c r="B26" s="53">
        <v>45527</v>
      </c>
      <c r="C26" s="48">
        <f>SUM(E26:AB26)</f>
        <v>34.839999999999996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10.31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7.9100000000000001</v>
      </c>
      <c r="U26" s="51">
        <v>11.98</v>
      </c>
      <c r="V26" s="51">
        <v>1.3799999999999999</v>
      </c>
      <c r="W26" s="51">
        <v>3.2599999999999998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45528</v>
      </c>
      <c r="C27" s="48">
        <f>SUM(E27:AB27)</f>
        <v>28.015000000000001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10.547499999999999</v>
      </c>
      <c r="V27" s="51">
        <v>7.6325000000000003</v>
      </c>
      <c r="W27" s="51">
        <v>5.8174999999999999</v>
      </c>
      <c r="X27" s="51">
        <v>0</v>
      </c>
      <c r="Y27" s="51">
        <v>0</v>
      </c>
      <c r="Z27" s="51">
        <v>1.9399999999999999</v>
      </c>
      <c r="AA27" s="51">
        <v>0</v>
      </c>
      <c r="AB27" s="52">
        <v>2.0775000000000001</v>
      </c>
    </row>
    <row r="28" ht="16.5">
      <c r="A28" s="34"/>
      <c r="B28" s="53">
        <v>45529</v>
      </c>
      <c r="C28" s="48">
        <f>SUM(E28:AB28)</f>
        <v>24.974999999999998</v>
      </c>
      <c r="D28" s="49"/>
      <c r="E28" s="50">
        <v>8.2650000000000006</v>
      </c>
      <c r="F28" s="51">
        <v>7.9625000000000004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1.8300000000000001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6.9175000000000004</v>
      </c>
    </row>
    <row r="29" ht="16.5">
      <c r="A29" s="34"/>
      <c r="B29" s="53">
        <v>45530</v>
      </c>
      <c r="C29" s="48">
        <f>SUM(E29:AB29)</f>
        <v>80.400000000000006</v>
      </c>
      <c r="D29" s="49"/>
      <c r="E29" s="50">
        <v>0.92249999999999999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0.45500000000000002</v>
      </c>
      <c r="N29" s="51">
        <v>0</v>
      </c>
      <c r="O29" s="51">
        <v>0</v>
      </c>
      <c r="P29" s="51">
        <v>0</v>
      </c>
      <c r="Q29" s="51">
        <v>7.9625000000000004</v>
      </c>
      <c r="R29" s="51">
        <v>10.547499999999999</v>
      </c>
      <c r="S29" s="51">
        <v>10.8225</v>
      </c>
      <c r="T29" s="51">
        <v>7.8250000000000002</v>
      </c>
      <c r="U29" s="51">
        <v>17.649999999999999</v>
      </c>
      <c r="V29" s="51">
        <v>12.907500000000001</v>
      </c>
      <c r="W29" s="51">
        <v>0</v>
      </c>
      <c r="X29" s="51">
        <v>0</v>
      </c>
      <c r="Y29" s="51">
        <v>0</v>
      </c>
      <c r="Z29" s="51">
        <v>3.5449999999999999</v>
      </c>
      <c r="AA29" s="51">
        <v>7.7625000000000002</v>
      </c>
      <c r="AB29" s="52">
        <v>0</v>
      </c>
    </row>
    <row r="30" ht="16.5">
      <c r="A30" s="34"/>
      <c r="B30" s="53">
        <v>45531</v>
      </c>
      <c r="C30" s="48">
        <f>SUM(E30:AB30)</f>
        <v>40.777500000000003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4.7450000000000001</v>
      </c>
      <c r="Q30" s="51">
        <v>10.8775</v>
      </c>
      <c r="R30" s="51">
        <v>1.5275000000000001</v>
      </c>
      <c r="S30" s="51">
        <v>7.5225</v>
      </c>
      <c r="T30" s="51">
        <v>4.7175000000000002</v>
      </c>
      <c r="U30" s="51">
        <v>10.904999999999999</v>
      </c>
      <c r="V30" s="51">
        <v>0.48249999999999998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45532</v>
      </c>
      <c r="C31" s="48">
        <f>SUM(E31:AB31)</f>
        <v>94.489999999999995</v>
      </c>
      <c r="D31" s="49"/>
      <c r="E31" s="50">
        <v>4.8550000000000004</v>
      </c>
      <c r="F31" s="51">
        <v>6.3674999999999997</v>
      </c>
      <c r="G31" s="51">
        <v>0</v>
      </c>
      <c r="H31" s="51">
        <v>0</v>
      </c>
      <c r="I31" s="51">
        <v>0</v>
      </c>
      <c r="J31" s="51">
        <v>10.0525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8.2375000000000007</v>
      </c>
      <c r="R31" s="51">
        <v>8.7324999999999999</v>
      </c>
      <c r="S31" s="51">
        <v>11.895</v>
      </c>
      <c r="T31" s="51">
        <v>12.2525</v>
      </c>
      <c r="U31" s="51">
        <v>9.0899999999999999</v>
      </c>
      <c r="V31" s="51">
        <v>0</v>
      </c>
      <c r="W31" s="51">
        <v>1.72</v>
      </c>
      <c r="X31" s="51">
        <v>0</v>
      </c>
      <c r="Y31" s="51">
        <v>0</v>
      </c>
      <c r="Z31" s="51">
        <v>0</v>
      </c>
      <c r="AA31" s="51">
        <v>11.0975</v>
      </c>
      <c r="AB31" s="52">
        <v>10.19</v>
      </c>
    </row>
    <row r="32" ht="16.5">
      <c r="A32" s="34"/>
      <c r="B32" s="53">
        <v>45533</v>
      </c>
      <c r="C32" s="48">
        <f>SUM(E32:AB32)</f>
        <v>96.170000000000002</v>
      </c>
      <c r="D32" s="49"/>
      <c r="E32" s="50">
        <v>0</v>
      </c>
      <c r="F32" s="51">
        <v>2.1875</v>
      </c>
      <c r="G32" s="51">
        <v>0</v>
      </c>
      <c r="H32" s="51">
        <v>1.335</v>
      </c>
      <c r="I32" s="51">
        <v>4.1124999999999998</v>
      </c>
      <c r="J32" s="51">
        <v>11.4</v>
      </c>
      <c r="K32" s="51">
        <v>9.1449999999999996</v>
      </c>
      <c r="L32" s="51">
        <v>4.415</v>
      </c>
      <c r="M32" s="51">
        <v>11.592499999999999</v>
      </c>
      <c r="N32" s="51">
        <v>0</v>
      </c>
      <c r="O32" s="51">
        <v>3.3149999999999999</v>
      </c>
      <c r="P32" s="51">
        <v>0</v>
      </c>
      <c r="Q32" s="51">
        <v>9.0625</v>
      </c>
      <c r="R32" s="51">
        <v>0</v>
      </c>
      <c r="S32" s="51">
        <v>0</v>
      </c>
      <c r="T32" s="51">
        <v>0</v>
      </c>
      <c r="U32" s="51">
        <v>0</v>
      </c>
      <c r="V32" s="51">
        <v>6.9450000000000003</v>
      </c>
      <c r="W32" s="51">
        <v>0</v>
      </c>
      <c r="X32" s="51">
        <v>10.41</v>
      </c>
      <c r="Y32" s="51">
        <v>0</v>
      </c>
      <c r="Z32" s="51">
        <v>10.630000000000001</v>
      </c>
      <c r="AA32" s="51">
        <v>11.619999999999999</v>
      </c>
      <c r="AB32" s="52">
        <v>0</v>
      </c>
    </row>
    <row r="33" ht="16.5">
      <c r="A33" s="34"/>
      <c r="B33" s="53">
        <v>45534</v>
      </c>
      <c r="C33" s="48">
        <f>SUM(E33:AB33)</f>
        <v>111.47499999999999</v>
      </c>
      <c r="D33" s="49"/>
      <c r="E33" s="50">
        <v>0</v>
      </c>
      <c r="F33" s="51">
        <v>0</v>
      </c>
      <c r="G33" s="51">
        <v>0</v>
      </c>
      <c r="H33" s="51">
        <v>12.720000000000001</v>
      </c>
      <c r="I33" s="51">
        <v>10.8775</v>
      </c>
      <c r="J33" s="51">
        <v>9.5850000000000009</v>
      </c>
      <c r="K33" s="51">
        <v>9.8049999999999997</v>
      </c>
      <c r="L33" s="51">
        <v>0</v>
      </c>
      <c r="M33" s="51">
        <v>2.3799999999999999</v>
      </c>
      <c r="N33" s="51">
        <v>0</v>
      </c>
      <c r="O33" s="51">
        <v>11.977499999999999</v>
      </c>
      <c r="P33" s="51">
        <v>12.8575</v>
      </c>
      <c r="Q33" s="51">
        <v>4.6624999999999996</v>
      </c>
      <c r="R33" s="51">
        <v>11.619999999999999</v>
      </c>
      <c r="S33" s="51">
        <v>1.4175</v>
      </c>
      <c r="T33" s="51">
        <v>12.692500000000001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1.665</v>
      </c>
      <c r="AA33" s="51">
        <v>8.6775000000000002</v>
      </c>
      <c r="AB33" s="52">
        <v>0.53749999999999998</v>
      </c>
    </row>
    <row r="34" ht="15.75">
      <c r="A34" s="34"/>
      <c r="B34" s="54">
        <v>45535</v>
      </c>
      <c r="C34" s="55">
        <f>SUM(E34:AB34)</f>
        <v>123.03749999999999</v>
      </c>
      <c r="D34" s="56"/>
      <c r="E34" s="50">
        <v>0</v>
      </c>
      <c r="F34" s="51">
        <v>1.115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10.602499999999999</v>
      </c>
      <c r="O34" s="51">
        <v>11.73</v>
      </c>
      <c r="P34" s="51">
        <v>12.609999999999999</v>
      </c>
      <c r="Q34" s="51">
        <v>0</v>
      </c>
      <c r="R34" s="51">
        <v>0.070000000000000007</v>
      </c>
      <c r="S34" s="51">
        <v>0</v>
      </c>
      <c r="T34" s="51">
        <v>12.279999999999999</v>
      </c>
      <c r="U34" s="51">
        <v>12.06</v>
      </c>
      <c r="V34" s="51">
        <v>12.335000000000001</v>
      </c>
      <c r="W34" s="51">
        <v>12.005000000000001</v>
      </c>
      <c r="X34" s="51">
        <v>12.225</v>
      </c>
      <c r="Y34" s="51">
        <v>0.1525</v>
      </c>
      <c r="Z34" s="51">
        <v>12.8025</v>
      </c>
      <c r="AA34" s="51">
        <v>13.050000000000001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45505</v>
      </c>
      <c r="C39" s="48">
        <f>SUM(E39:AB39)</f>
        <v>-37.299999999999997</v>
      </c>
      <c r="D39" s="49"/>
      <c r="E39" s="50">
        <v>-0.31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-8.3900000000000006</v>
      </c>
      <c r="Q39" s="51">
        <v>-10.42</v>
      </c>
      <c r="R39" s="51">
        <v>0</v>
      </c>
      <c r="S39" s="51">
        <v>-9.5199999999999996</v>
      </c>
      <c r="T39" s="51">
        <v>-7.2199999999999998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-1.4399999999999999</v>
      </c>
      <c r="AB39" s="52">
        <v>0</v>
      </c>
    </row>
    <row r="40" ht="16.5">
      <c r="A40" s="34"/>
      <c r="B40" s="53">
        <v>45506</v>
      </c>
      <c r="C40" s="48">
        <f>SUM(E40:AB40)</f>
        <v>-48.699999999999996</v>
      </c>
      <c r="D40" s="49"/>
      <c r="E40" s="50">
        <v>-1.9399999999999999</v>
      </c>
      <c r="F40" s="51">
        <v>-1.0700000000000001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-8.2100000000000009</v>
      </c>
      <c r="N40" s="51">
        <v>-9.7599999999999998</v>
      </c>
      <c r="O40" s="51">
        <v>-9.5299999999999994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-1.6100000000000001</v>
      </c>
      <c r="X40" s="51">
        <v>-10.449999999999999</v>
      </c>
      <c r="Y40" s="51">
        <v>-6.1299999999999999</v>
      </c>
      <c r="Z40" s="51">
        <v>0</v>
      </c>
      <c r="AA40" s="51">
        <v>0</v>
      </c>
      <c r="AB40" s="52">
        <v>0</v>
      </c>
    </row>
    <row r="41" ht="16.5">
      <c r="A41" s="34"/>
      <c r="B41" s="53">
        <v>45507</v>
      </c>
      <c r="C41" s="48">
        <f>SUM(E41:AB41)</f>
        <v>-36.469999999999999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-0.41999999999999998</v>
      </c>
      <c r="M41" s="51">
        <v>-4.7999999999999998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-5.8600000000000003</v>
      </c>
      <c r="Z41" s="51">
        <v>-10.41</v>
      </c>
      <c r="AA41" s="51">
        <v>-10.65</v>
      </c>
      <c r="AB41" s="52">
        <v>-4.3300000000000001</v>
      </c>
    </row>
    <row r="42" ht="16.5">
      <c r="A42" s="34"/>
      <c r="B42" s="53">
        <v>45508</v>
      </c>
      <c r="C42" s="48">
        <f>SUM(E42:AB42)</f>
        <v>-104.78999999999999</v>
      </c>
      <c r="D42" s="49"/>
      <c r="E42" s="50">
        <v>-7.9699999999999998</v>
      </c>
      <c r="F42" s="51">
        <v>0</v>
      </c>
      <c r="G42" s="51">
        <v>0</v>
      </c>
      <c r="H42" s="51">
        <v>0</v>
      </c>
      <c r="I42" s="51">
        <v>0</v>
      </c>
      <c r="J42" s="51">
        <v>-6.3700000000000001</v>
      </c>
      <c r="K42" s="51">
        <v>-5.6200000000000001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-10.369999999999999</v>
      </c>
      <c r="R42" s="51">
        <v>-10.449999999999999</v>
      </c>
      <c r="S42" s="51">
        <v>-10.77</v>
      </c>
      <c r="T42" s="51">
        <v>-10.779999999999999</v>
      </c>
      <c r="U42" s="51">
        <v>-1.1299999999999999</v>
      </c>
      <c r="V42" s="51">
        <v>0</v>
      </c>
      <c r="W42" s="51">
        <v>0</v>
      </c>
      <c r="X42" s="51">
        <v>-9.8699999999999992</v>
      </c>
      <c r="Y42" s="51">
        <v>-10.59</v>
      </c>
      <c r="Z42" s="51">
        <v>-10.550000000000001</v>
      </c>
      <c r="AA42" s="51">
        <v>0</v>
      </c>
      <c r="AB42" s="52">
        <v>-10.32</v>
      </c>
    </row>
    <row r="43" ht="16.5">
      <c r="A43" s="34"/>
      <c r="B43" s="53">
        <v>45509</v>
      </c>
      <c r="C43" s="48">
        <f>SUM(E43:AB43)</f>
        <v>-50.289999999999999</v>
      </c>
      <c r="D43" s="49"/>
      <c r="E43" s="50">
        <v>-10.210000000000001</v>
      </c>
      <c r="F43" s="51">
        <v>-6.2599999999999998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-8.8399999999999999</v>
      </c>
      <c r="M43" s="51">
        <v>-9.6899999999999995</v>
      </c>
      <c r="N43" s="51">
        <v>-8.5099999999999998</v>
      </c>
      <c r="O43" s="51">
        <v>-6.7800000000000002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45510</v>
      </c>
      <c r="C44" s="48">
        <f>SUM(E44:AB44)</f>
        <v>0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45511</v>
      </c>
      <c r="C45" s="48">
        <f>SUM(E45:AB45)</f>
        <v>-109.78</v>
      </c>
      <c r="D45" s="49"/>
      <c r="E45" s="50">
        <v>0</v>
      </c>
      <c r="F45" s="51">
        <v>-0.19</v>
      </c>
      <c r="G45" s="51">
        <v>-5.0700000000000003</v>
      </c>
      <c r="H45" s="51">
        <v>-8.2599999999999998</v>
      </c>
      <c r="I45" s="51">
        <v>-7.8600000000000003</v>
      </c>
      <c r="J45" s="51">
        <v>-1.8899999999999999</v>
      </c>
      <c r="K45" s="51">
        <v>-7.1074999999999999</v>
      </c>
      <c r="L45" s="51">
        <v>-10.682499999999999</v>
      </c>
      <c r="M45" s="51">
        <v>-19.109999999999999</v>
      </c>
      <c r="N45" s="51">
        <v>0</v>
      </c>
      <c r="O45" s="51">
        <v>0</v>
      </c>
      <c r="P45" s="51">
        <v>-10.52</v>
      </c>
      <c r="Q45" s="51">
        <v>0</v>
      </c>
      <c r="R45" s="51">
        <v>0</v>
      </c>
      <c r="S45" s="51">
        <v>-9.9199999999999999</v>
      </c>
      <c r="T45" s="51">
        <v>-5.7800000000000002</v>
      </c>
      <c r="U45" s="51">
        <v>0</v>
      </c>
      <c r="V45" s="51">
        <v>-4.5999999999999996</v>
      </c>
      <c r="W45" s="51">
        <v>0</v>
      </c>
      <c r="X45" s="51">
        <v>0</v>
      </c>
      <c r="Y45" s="51">
        <v>0</v>
      </c>
      <c r="Z45" s="51">
        <v>-5</v>
      </c>
      <c r="AA45" s="51">
        <v>-10.48</v>
      </c>
      <c r="AB45" s="52">
        <v>-3.3100000000000001</v>
      </c>
    </row>
    <row r="46" ht="16.5">
      <c r="A46" s="34"/>
      <c r="B46" s="53">
        <v>45512</v>
      </c>
      <c r="C46" s="48">
        <f>SUM(E46:AB46)</f>
        <v>-42.740000000000002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-2.71</v>
      </c>
      <c r="L46" s="51">
        <v>-6.4500000000000002</v>
      </c>
      <c r="M46" s="51">
        <v>-4.5199999999999996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-10.49</v>
      </c>
      <c r="Y46" s="51">
        <v>-10.460000000000001</v>
      </c>
      <c r="Z46" s="51">
        <v>0</v>
      </c>
      <c r="AA46" s="51">
        <v>-8.1099999999999994</v>
      </c>
      <c r="AB46" s="52">
        <v>0</v>
      </c>
    </row>
    <row r="47" ht="16.5">
      <c r="A47" s="34"/>
      <c r="B47" s="53">
        <v>45513</v>
      </c>
      <c r="C47" s="48">
        <f>SUM(E47:AB47)</f>
        <v>-15.950000000000001</v>
      </c>
      <c r="D47" s="49"/>
      <c r="E47" s="50">
        <v>-2.6099999999999999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-4.3399999999999999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-5.1900000000000004</v>
      </c>
      <c r="U47" s="51">
        <v>0</v>
      </c>
      <c r="V47" s="51">
        <v>-3.8100000000000001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45514</v>
      </c>
      <c r="C48" s="48">
        <f>SUM(E48:AB48)</f>
        <v>-19.369999999999997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-8.5899999999999999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-9.9499999999999993</v>
      </c>
      <c r="T48" s="51">
        <v>0</v>
      </c>
      <c r="U48" s="51">
        <v>0</v>
      </c>
      <c r="V48" s="51">
        <v>-0.82999999999999996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45515</v>
      </c>
      <c r="C49" s="48">
        <f>SUM(E49:AB49)</f>
        <v>-49.219999999999999</v>
      </c>
      <c r="D49" s="49"/>
      <c r="E49" s="50">
        <v>-9.4800000000000004</v>
      </c>
      <c r="F49" s="51">
        <v>-4.8600000000000003</v>
      </c>
      <c r="G49" s="51">
        <v>0</v>
      </c>
      <c r="H49" s="51">
        <v>-7.5999999999999996</v>
      </c>
      <c r="I49" s="51">
        <v>0</v>
      </c>
      <c r="J49" s="51">
        <v>0</v>
      </c>
      <c r="K49" s="51">
        <v>0</v>
      </c>
      <c r="L49" s="51">
        <v>-6.2800000000000002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-1.1100000000000001</v>
      </c>
      <c r="W49" s="51">
        <v>-9.9600000000000009</v>
      </c>
      <c r="X49" s="51">
        <v>0</v>
      </c>
      <c r="Y49" s="51">
        <v>0</v>
      </c>
      <c r="Z49" s="51">
        <v>-9.9299999999999997</v>
      </c>
      <c r="AA49" s="51">
        <v>0</v>
      </c>
      <c r="AB49" s="52">
        <v>0</v>
      </c>
    </row>
    <row r="50" ht="16.5">
      <c r="A50" s="34"/>
      <c r="B50" s="53">
        <v>45516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45517</v>
      </c>
      <c r="C51" s="48">
        <f>SUM(E51:AB51)</f>
        <v>-34.829999999999998</v>
      </c>
      <c r="D51" s="49"/>
      <c r="E51" s="50">
        <v>-0.92000000000000004</v>
      </c>
      <c r="F51" s="51">
        <v>-1.74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-10.31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-2.96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-2.6699999999999999</v>
      </c>
      <c r="AA51" s="51">
        <v>-10.550000000000001</v>
      </c>
      <c r="AB51" s="52">
        <v>-5.6799999999999997</v>
      </c>
    </row>
    <row r="52" ht="16.5">
      <c r="A52" s="34"/>
      <c r="B52" s="53">
        <v>45518</v>
      </c>
      <c r="C52" s="48">
        <f>SUM(E52:AB52)</f>
        <v>-60.68</v>
      </c>
      <c r="D52" s="49"/>
      <c r="E52" s="50">
        <v>-1.1399999999999999</v>
      </c>
      <c r="F52" s="51">
        <v>-3.71</v>
      </c>
      <c r="G52" s="51">
        <v>-5.0099999999999998</v>
      </c>
      <c r="H52" s="51">
        <v>-3.0699999999999998</v>
      </c>
      <c r="I52" s="51">
        <v>-0.11</v>
      </c>
      <c r="J52" s="51">
        <v>-2.3700000000000001</v>
      </c>
      <c r="K52" s="51">
        <v>-9.3200000000000003</v>
      </c>
      <c r="L52" s="51">
        <v>0</v>
      </c>
      <c r="M52" s="51">
        <v>0</v>
      </c>
      <c r="N52" s="51">
        <v>0</v>
      </c>
      <c r="O52" s="51">
        <v>0</v>
      </c>
      <c r="P52" s="51">
        <v>-3.1000000000000001</v>
      </c>
      <c r="Q52" s="51">
        <v>0</v>
      </c>
      <c r="R52" s="51">
        <v>0</v>
      </c>
      <c r="S52" s="51">
        <v>-2.5699999999999998</v>
      </c>
      <c r="T52" s="51">
        <v>0</v>
      </c>
      <c r="U52" s="51">
        <v>0</v>
      </c>
      <c r="V52" s="51">
        <v>-5.4199999999999999</v>
      </c>
      <c r="W52" s="51">
        <v>0</v>
      </c>
      <c r="X52" s="51">
        <v>0</v>
      </c>
      <c r="Y52" s="51">
        <v>-6.3300000000000001</v>
      </c>
      <c r="Z52" s="51">
        <v>-8.0700000000000003</v>
      </c>
      <c r="AA52" s="51">
        <v>-10.460000000000001</v>
      </c>
      <c r="AB52" s="52">
        <v>0</v>
      </c>
    </row>
    <row r="53" ht="16.5">
      <c r="A53" s="34"/>
      <c r="B53" s="53">
        <v>45519</v>
      </c>
      <c r="C53" s="48">
        <f>SUM(E53:AB53)</f>
        <v>-43.850000000000001</v>
      </c>
      <c r="D53" s="49"/>
      <c r="E53" s="50">
        <v>0</v>
      </c>
      <c r="F53" s="51">
        <v>0</v>
      </c>
      <c r="G53" s="51">
        <v>-9.2300000000000004</v>
      </c>
      <c r="H53" s="51">
        <v>0</v>
      </c>
      <c r="I53" s="51">
        <v>0</v>
      </c>
      <c r="J53" s="51">
        <v>-0.90000000000000002</v>
      </c>
      <c r="K53" s="51">
        <v>-9.7300000000000004</v>
      </c>
      <c r="L53" s="51">
        <v>0</v>
      </c>
      <c r="M53" s="51">
        <v>0</v>
      </c>
      <c r="N53" s="51">
        <v>-10.619999999999999</v>
      </c>
      <c r="O53" s="51">
        <v>-8.5700000000000003</v>
      </c>
      <c r="P53" s="51">
        <v>0</v>
      </c>
      <c r="Q53" s="51">
        <v>0</v>
      </c>
      <c r="R53" s="51">
        <v>-3.27</v>
      </c>
      <c r="S53" s="51">
        <v>-1.53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45520</v>
      </c>
      <c r="C54" s="48">
        <f>SUM(E54:AB54)</f>
        <v>-31.990000000000002</v>
      </c>
      <c r="D54" s="49"/>
      <c r="E54" s="50">
        <v>-1.6499999999999999</v>
      </c>
      <c r="F54" s="51">
        <v>-10</v>
      </c>
      <c r="G54" s="51">
        <v>-10.52</v>
      </c>
      <c r="H54" s="51">
        <v>-9.8200000000000003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45521</v>
      </c>
      <c r="C55" s="48">
        <f>SUM(E55:AB55)</f>
        <v>-40.619999999999997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-9.1799999999999997</v>
      </c>
      <c r="R55" s="51">
        <v>-1.8300000000000001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-10.369999999999999</v>
      </c>
      <c r="AA55" s="51">
        <v>-10.25</v>
      </c>
      <c r="AB55" s="52">
        <v>-8.9900000000000002</v>
      </c>
    </row>
    <row r="56" ht="16.5">
      <c r="A56" s="34"/>
      <c r="B56" s="53">
        <v>45522</v>
      </c>
      <c r="C56" s="48">
        <f>SUM(E56:AB56)</f>
        <v>-76.030000000000001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-9.0700000000000003</v>
      </c>
      <c r="M56" s="51">
        <v>0</v>
      </c>
      <c r="N56" s="51">
        <v>-1.8200000000000001</v>
      </c>
      <c r="O56" s="51">
        <v>-7.6699999999999999</v>
      </c>
      <c r="P56" s="51">
        <v>-9.75</v>
      </c>
      <c r="Q56" s="51">
        <v>-0.77000000000000002</v>
      </c>
      <c r="R56" s="51">
        <v>0</v>
      </c>
      <c r="S56" s="51">
        <v>-1.1200000000000001</v>
      </c>
      <c r="T56" s="51">
        <v>0</v>
      </c>
      <c r="U56" s="51">
        <v>-1.6799999999999999</v>
      </c>
      <c r="V56" s="51">
        <v>0</v>
      </c>
      <c r="W56" s="51">
        <v>-10.69</v>
      </c>
      <c r="X56" s="51">
        <v>-10.75</v>
      </c>
      <c r="Y56" s="51">
        <v>-10.68</v>
      </c>
      <c r="Z56" s="51">
        <v>-10.51</v>
      </c>
      <c r="AA56" s="51">
        <v>-1.52</v>
      </c>
      <c r="AB56" s="52">
        <v>0</v>
      </c>
    </row>
    <row r="57" ht="16.5">
      <c r="A57" s="34"/>
      <c r="B57" s="53">
        <v>45523</v>
      </c>
      <c r="C57" s="48">
        <f>SUM(E57:AB57)</f>
        <v>-74.759999999999991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-9.3200000000000003</v>
      </c>
      <c r="O57" s="51">
        <v>-10.449999999999999</v>
      </c>
      <c r="P57" s="51">
        <v>-7.1299999999999999</v>
      </c>
      <c r="Q57" s="51">
        <v>0</v>
      </c>
      <c r="R57" s="51">
        <v>0</v>
      </c>
      <c r="S57" s="51">
        <v>-1.97</v>
      </c>
      <c r="T57" s="51">
        <v>0</v>
      </c>
      <c r="U57" s="51">
        <v>0</v>
      </c>
      <c r="V57" s="51">
        <v>-9.2400000000000002</v>
      </c>
      <c r="W57" s="51">
        <v>-8.6699999999999999</v>
      </c>
      <c r="X57" s="51">
        <v>-10.609999999999999</v>
      </c>
      <c r="Y57" s="51">
        <v>-3.5699999999999998</v>
      </c>
      <c r="Z57" s="51">
        <v>-3.5600000000000001</v>
      </c>
      <c r="AA57" s="51">
        <v>-10.24</v>
      </c>
      <c r="AB57" s="52">
        <v>0</v>
      </c>
    </row>
    <row r="58" ht="16.5">
      <c r="A58" s="34"/>
      <c r="B58" s="53">
        <v>45524</v>
      </c>
      <c r="C58" s="48">
        <f>SUM(E58:AB58)</f>
        <v>-39.375000000000007</v>
      </c>
      <c r="D58" s="49"/>
      <c r="E58" s="50">
        <v>0</v>
      </c>
      <c r="F58" s="51">
        <v>0</v>
      </c>
      <c r="G58" s="51">
        <v>-7.2199999999999998</v>
      </c>
      <c r="H58" s="51">
        <v>0</v>
      </c>
      <c r="I58" s="51">
        <v>0</v>
      </c>
      <c r="J58" s="51">
        <v>0</v>
      </c>
      <c r="K58" s="51">
        <v>0</v>
      </c>
      <c r="L58" s="51">
        <v>-9.6925000000000008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-4.7975000000000003</v>
      </c>
      <c r="Z58" s="51">
        <v>-7.7949999999999999</v>
      </c>
      <c r="AA58" s="51">
        <v>-8.3175000000000008</v>
      </c>
      <c r="AB58" s="52">
        <v>-1.5525</v>
      </c>
    </row>
    <row r="59" ht="16.5">
      <c r="A59" s="34"/>
      <c r="B59" s="53">
        <v>45525</v>
      </c>
      <c r="C59" s="48">
        <f>SUM(E59:AB59)</f>
        <v>-5.0800000000000001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-1.2</v>
      </c>
      <c r="O59" s="51">
        <v>0</v>
      </c>
      <c r="P59" s="51">
        <v>-3.8799999999999999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45526</v>
      </c>
      <c r="C60" s="48">
        <f>SUM(E60:AB60)</f>
        <v>-58.300000000000004</v>
      </c>
      <c r="D60" s="49"/>
      <c r="E60" s="50">
        <v>-9.1400000000000006</v>
      </c>
      <c r="F60" s="51">
        <v>-7.9199999999999999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-2.1699999999999999</v>
      </c>
      <c r="P60" s="51">
        <v>0</v>
      </c>
      <c r="Q60" s="51">
        <v>0</v>
      </c>
      <c r="R60" s="51">
        <v>0</v>
      </c>
      <c r="S60" s="51">
        <v>-9.8499999999999996</v>
      </c>
      <c r="T60" s="51">
        <v>-5.4800000000000004</v>
      </c>
      <c r="U60" s="51">
        <v>-9.8100000000000005</v>
      </c>
      <c r="V60" s="51">
        <v>-9.7599999999999998</v>
      </c>
      <c r="W60" s="51">
        <v>-4.1699999999999999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45527</v>
      </c>
      <c r="C61" s="48">
        <f>SUM(E61:AB61)</f>
        <v>-99.609999999999999</v>
      </c>
      <c r="D61" s="49"/>
      <c r="E61" s="50">
        <v>-4.21</v>
      </c>
      <c r="F61" s="51">
        <v>-6.1900000000000004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-1.28</v>
      </c>
      <c r="M61" s="51">
        <v>-5.1699999999999999</v>
      </c>
      <c r="N61" s="51">
        <v>-5.0899999999999999</v>
      </c>
      <c r="O61" s="51">
        <v>-10.59</v>
      </c>
      <c r="P61" s="51">
        <v>-10.51</v>
      </c>
      <c r="Q61" s="51">
        <v>-10.35</v>
      </c>
      <c r="R61" s="51">
        <v>-10.43</v>
      </c>
      <c r="S61" s="51">
        <v>-10.18</v>
      </c>
      <c r="T61" s="51">
        <v>0</v>
      </c>
      <c r="U61" s="51">
        <v>0</v>
      </c>
      <c r="V61" s="51">
        <v>0</v>
      </c>
      <c r="W61" s="51">
        <v>0</v>
      </c>
      <c r="X61" s="51">
        <v>-8.9900000000000002</v>
      </c>
      <c r="Y61" s="51">
        <v>-5.8899999999999997</v>
      </c>
      <c r="Z61" s="51">
        <v>-9.6999999999999993</v>
      </c>
      <c r="AA61" s="51">
        <v>-0.5</v>
      </c>
      <c r="AB61" s="52">
        <v>-0.53000000000000003</v>
      </c>
    </row>
    <row r="62" ht="16.5">
      <c r="A62" s="34"/>
      <c r="B62" s="53">
        <v>45528</v>
      </c>
      <c r="C62" s="48">
        <f>SUM(E62:AB62)</f>
        <v>-16.465</v>
      </c>
      <c r="D62" s="49"/>
      <c r="E62" s="50">
        <v>-1.6799999999999999</v>
      </c>
      <c r="F62" s="51">
        <v>-0.75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-11.095000000000001</v>
      </c>
      <c r="Y62" s="51">
        <v>-0.97499999999999998</v>
      </c>
      <c r="Z62" s="51">
        <v>0</v>
      </c>
      <c r="AA62" s="51">
        <v>-1.9650000000000001</v>
      </c>
      <c r="AB62" s="52">
        <v>0</v>
      </c>
    </row>
    <row r="63" ht="16.5">
      <c r="A63" s="34"/>
      <c r="B63" s="53">
        <v>45529</v>
      </c>
      <c r="C63" s="48">
        <f>SUM(E63:AB63)</f>
        <v>-52.587500000000006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-10.9575</v>
      </c>
      <c r="X63" s="51">
        <v>-8.0975000000000001</v>
      </c>
      <c r="Y63" s="51">
        <v>-11.1225</v>
      </c>
      <c r="Z63" s="51">
        <v>-11.6175</v>
      </c>
      <c r="AA63" s="51">
        <v>-10.7925</v>
      </c>
      <c r="AB63" s="52">
        <v>0</v>
      </c>
    </row>
    <row r="64" ht="16.5">
      <c r="A64" s="34"/>
      <c r="B64" s="53">
        <v>45530</v>
      </c>
      <c r="C64" s="48">
        <f>SUM(E64:AB64)</f>
        <v>-51.567499999999995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-8.0150000000000006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-21.074999999999999</v>
      </c>
      <c r="X64" s="51">
        <v>-15.9725</v>
      </c>
      <c r="Y64" s="51">
        <v>-3.8849999999999998</v>
      </c>
      <c r="Z64" s="51">
        <v>0</v>
      </c>
      <c r="AA64" s="51">
        <v>0</v>
      </c>
      <c r="AB64" s="52">
        <v>-2.6200000000000001</v>
      </c>
    </row>
    <row r="65" ht="16.5">
      <c r="A65" s="34"/>
      <c r="B65" s="53">
        <v>45531</v>
      </c>
      <c r="C65" s="48">
        <f>SUM(E65:AB65)</f>
        <v>-114.22749999999999</v>
      </c>
      <c r="D65" s="49"/>
      <c r="E65" s="50">
        <v>-10.6275</v>
      </c>
      <c r="F65" s="51">
        <v>-4.8525</v>
      </c>
      <c r="G65" s="51">
        <v>-9.8574999999999999</v>
      </c>
      <c r="H65" s="51">
        <v>-10.324999999999999</v>
      </c>
      <c r="I65" s="51">
        <v>-9.7475000000000005</v>
      </c>
      <c r="J65" s="51">
        <v>-2.4325000000000001</v>
      </c>
      <c r="K65" s="51">
        <v>-0.89249999999999996</v>
      </c>
      <c r="L65" s="51">
        <v>-1.855</v>
      </c>
      <c r="M65" s="51">
        <v>-0.50749999999999995</v>
      </c>
      <c r="N65" s="51">
        <v>-4.0824999999999996</v>
      </c>
      <c r="O65" s="51">
        <v>-8.8674999999999997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-10.215</v>
      </c>
      <c r="X65" s="51">
        <v>-10.93</v>
      </c>
      <c r="Y65" s="51">
        <v>-10.9025</v>
      </c>
      <c r="Z65" s="51">
        <v>-9.1699999999999999</v>
      </c>
      <c r="AA65" s="51">
        <v>-5.6775000000000002</v>
      </c>
      <c r="AB65" s="52">
        <v>-3.2850000000000001</v>
      </c>
    </row>
    <row r="66" ht="16.5">
      <c r="A66" s="34"/>
      <c r="B66" s="53">
        <v>45532</v>
      </c>
      <c r="C66" s="48">
        <f>SUM(E66:AB66)</f>
        <v>-78.592500000000001</v>
      </c>
      <c r="D66" s="49"/>
      <c r="E66" s="50">
        <v>0</v>
      </c>
      <c r="F66" s="51">
        <v>0</v>
      </c>
      <c r="G66" s="51">
        <v>-2.1299999999999999</v>
      </c>
      <c r="H66" s="51">
        <v>-5.2374999999999998</v>
      </c>
      <c r="I66" s="51">
        <v>-7.1900000000000004</v>
      </c>
      <c r="J66" s="51">
        <v>0</v>
      </c>
      <c r="K66" s="51">
        <v>-2.6800000000000002</v>
      </c>
      <c r="L66" s="51">
        <v>-4.1100000000000003</v>
      </c>
      <c r="M66" s="51">
        <v>-4.4950000000000001</v>
      </c>
      <c r="N66" s="51">
        <v>-10.5175</v>
      </c>
      <c r="O66" s="51">
        <v>-9.9124999999999996</v>
      </c>
      <c r="P66" s="51">
        <v>-9.4450000000000003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-4.7424999999999997</v>
      </c>
      <c r="W66" s="51">
        <v>0</v>
      </c>
      <c r="X66" s="51">
        <v>-4.8525</v>
      </c>
      <c r="Y66" s="51">
        <v>-8.8674999999999997</v>
      </c>
      <c r="Z66" s="51">
        <v>-4.4124999999999996</v>
      </c>
      <c r="AA66" s="51">
        <v>0</v>
      </c>
      <c r="AB66" s="52">
        <v>0</v>
      </c>
    </row>
    <row r="67" ht="16.5">
      <c r="A67" s="34"/>
      <c r="B67" s="53">
        <v>45533</v>
      </c>
      <c r="C67" s="48">
        <f>SUM(E67:AB67)</f>
        <v>-69.327500000000001</v>
      </c>
      <c r="D67" s="49"/>
      <c r="E67" s="50">
        <v>-2.0474999999999999</v>
      </c>
      <c r="F67" s="51">
        <v>0</v>
      </c>
      <c r="G67" s="51">
        <v>-6.2275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-7.3825000000000003</v>
      </c>
      <c r="O67" s="51">
        <v>0</v>
      </c>
      <c r="P67" s="51">
        <v>-7.6574999999999998</v>
      </c>
      <c r="Q67" s="51">
        <v>0</v>
      </c>
      <c r="R67" s="51">
        <v>-10.27</v>
      </c>
      <c r="S67" s="51">
        <v>-10.352499999999999</v>
      </c>
      <c r="T67" s="51">
        <v>-10.9025</v>
      </c>
      <c r="U67" s="51">
        <v>-6.585</v>
      </c>
      <c r="V67" s="51">
        <v>0</v>
      </c>
      <c r="W67" s="51">
        <v>-0.53500000000000003</v>
      </c>
      <c r="X67" s="51">
        <v>0</v>
      </c>
      <c r="Y67" s="51">
        <v>-2.9550000000000001</v>
      </c>
      <c r="Z67" s="51">
        <v>0</v>
      </c>
      <c r="AA67" s="51">
        <v>0</v>
      </c>
      <c r="AB67" s="52">
        <v>-4.4124999999999996</v>
      </c>
    </row>
    <row r="68" ht="16.5">
      <c r="A68" s="34"/>
      <c r="B68" s="53">
        <v>45534</v>
      </c>
      <c r="C68" s="48">
        <f>SUM(E68:AB68)</f>
        <v>-61.394999999999996</v>
      </c>
      <c r="D68" s="49"/>
      <c r="E68" s="50">
        <v>-7.5750000000000002</v>
      </c>
      <c r="F68" s="51">
        <v>-8.1799999999999997</v>
      </c>
      <c r="G68" s="51">
        <v>-8.2074999999999996</v>
      </c>
      <c r="H68" s="51">
        <v>0</v>
      </c>
      <c r="I68" s="51">
        <v>0</v>
      </c>
      <c r="J68" s="51">
        <v>0</v>
      </c>
      <c r="K68" s="51">
        <v>0</v>
      </c>
      <c r="L68" s="51">
        <v>-1.415</v>
      </c>
      <c r="M68" s="51">
        <v>0</v>
      </c>
      <c r="N68" s="51">
        <v>-2.9550000000000001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-0.37</v>
      </c>
      <c r="V68" s="51">
        <v>-8.6750000000000007</v>
      </c>
      <c r="W68" s="51">
        <v>-10.050000000000001</v>
      </c>
      <c r="X68" s="51">
        <v>-10.7925</v>
      </c>
      <c r="Y68" s="51">
        <v>-3.1749999999999998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45535</v>
      </c>
      <c r="C69" s="55">
        <f>SUM(E69:AB69)</f>
        <v>-32.952500000000001</v>
      </c>
      <c r="D69" s="56"/>
      <c r="E69" s="50">
        <v>-2.5975000000000001</v>
      </c>
      <c r="F69" s="51">
        <v>0</v>
      </c>
      <c r="G69" s="51">
        <v>-11.48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-3.3399999999999999</v>
      </c>
      <c r="R69" s="51">
        <v>0</v>
      </c>
      <c r="S69" s="51">
        <v>-9.1150000000000002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-6.4199999999999999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45505</v>
      </c>
      <c r="C74" s="58">
        <f>SUMIF(E74:AB74,"&gt;0")</f>
        <v>131.06999999999999</v>
      </c>
      <c r="D74" s="59">
        <f>SUMIF(E74:AB74,"&lt;0")</f>
        <v>0</v>
      </c>
      <c r="E74" s="60">
        <f>E4+ABS(E39)</f>
        <v>0.31</v>
      </c>
      <c r="F74" s="60">
        <f t="shared" ref="F74:AB74" si="0">F4+ABS(F39)</f>
        <v>8.4399999999999995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7.7199999999999998</v>
      </c>
      <c r="O74" s="60">
        <f t="shared" si="0"/>
        <v>10.460000000000001</v>
      </c>
      <c r="P74" s="60">
        <f t="shared" si="0"/>
        <v>8.3900000000000006</v>
      </c>
      <c r="Q74" s="60">
        <f t="shared" si="0"/>
        <v>10.42</v>
      </c>
      <c r="R74" s="60">
        <f t="shared" si="0"/>
        <v>4.4400000000000004</v>
      </c>
      <c r="S74" s="60">
        <f t="shared" si="0"/>
        <v>9.5199999999999996</v>
      </c>
      <c r="T74" s="60">
        <f t="shared" si="0"/>
        <v>7.2199999999999998</v>
      </c>
      <c r="U74" s="60">
        <f t="shared" si="0"/>
        <v>6.3799999999999999</v>
      </c>
      <c r="V74" s="60">
        <f t="shared" si="0"/>
        <v>9.6999999999999993</v>
      </c>
      <c r="W74" s="60">
        <f t="shared" si="0"/>
        <v>10.09</v>
      </c>
      <c r="X74" s="60">
        <f t="shared" si="0"/>
        <v>12.93</v>
      </c>
      <c r="Y74" s="60">
        <f t="shared" si="0"/>
        <v>13</v>
      </c>
      <c r="Z74" s="60">
        <f t="shared" si="0"/>
        <v>3.7200000000000002</v>
      </c>
      <c r="AA74" s="60">
        <f t="shared" si="0"/>
        <v>1.4399999999999999</v>
      </c>
      <c r="AB74" s="61">
        <f t="shared" si="0"/>
        <v>6.8899999999999997</v>
      </c>
    </row>
    <row r="75" ht="16.5">
      <c r="A75" s="34"/>
      <c r="B75" s="53">
        <v>45506</v>
      </c>
      <c r="C75" s="58">
        <f>SUMIF(E75:AB75,"&gt;0")</f>
        <v>134.95999999999998</v>
      </c>
      <c r="D75" s="59">
        <f>SUMIF(E75:AB75,"&lt;0")</f>
        <v>0</v>
      </c>
      <c r="E75" s="60">
        <f t="shared" ref="E75:S103" si="1">E5+ABS(E40)</f>
        <v>1.9399999999999999</v>
      </c>
      <c r="F75" s="60">
        <f t="shared" si="1"/>
        <v>1.0700000000000001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3.8500000000000001</v>
      </c>
      <c r="K75" s="60">
        <f t="shared" si="1"/>
        <v>4.0300000000000002</v>
      </c>
      <c r="L75" s="60">
        <f t="shared" si="1"/>
        <v>1.3700000000000001</v>
      </c>
      <c r="M75" s="60">
        <f t="shared" si="1"/>
        <v>8.2100000000000009</v>
      </c>
      <c r="N75" s="60">
        <f t="shared" si="1"/>
        <v>9.7599999999999998</v>
      </c>
      <c r="O75" s="60">
        <f t="shared" si="1"/>
        <v>9.5299999999999994</v>
      </c>
      <c r="P75" s="60">
        <f t="shared" si="1"/>
        <v>7.4800000000000004</v>
      </c>
      <c r="Q75" s="60">
        <f t="shared" si="1"/>
        <v>11.43</v>
      </c>
      <c r="R75" s="60">
        <f t="shared" si="1"/>
        <v>1.4399999999999999</v>
      </c>
      <c r="S75" s="60">
        <f t="shared" si="1"/>
        <v>2.04</v>
      </c>
      <c r="T75" s="60">
        <f t="shared" ref="T75:AB75" si="2">T5+ABS(T40)</f>
        <v>7.3300000000000001</v>
      </c>
      <c r="U75" s="60">
        <f t="shared" si="2"/>
        <v>6.21</v>
      </c>
      <c r="V75" s="60">
        <f t="shared" si="2"/>
        <v>7.4400000000000004</v>
      </c>
      <c r="W75" s="60">
        <f t="shared" si="2"/>
        <v>1.6100000000000001</v>
      </c>
      <c r="X75" s="60">
        <f t="shared" si="2"/>
        <v>10.449999999999999</v>
      </c>
      <c r="Y75" s="60">
        <f t="shared" si="2"/>
        <v>6.1299999999999999</v>
      </c>
      <c r="Z75" s="60">
        <f t="shared" si="2"/>
        <v>12.890000000000001</v>
      </c>
      <c r="AA75" s="60">
        <f t="shared" si="2"/>
        <v>9.6799999999999997</v>
      </c>
      <c r="AB75" s="62">
        <f t="shared" si="2"/>
        <v>11.07</v>
      </c>
    </row>
    <row r="76" ht="16.5">
      <c r="A76" s="34"/>
      <c r="B76" s="53">
        <v>45507</v>
      </c>
      <c r="C76" s="58">
        <f>SUMIF(E76:AB76,"&gt;0")</f>
        <v>143.14000000000001</v>
      </c>
      <c r="D76" s="59">
        <f>SUMIF(E76:AB76,"&lt;0")</f>
        <v>0</v>
      </c>
      <c r="E76" s="60">
        <f t="shared" si="1"/>
        <v>12.83</v>
      </c>
      <c r="F76" s="60">
        <f t="shared" si="1"/>
        <v>13.18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13.26</v>
      </c>
      <c r="K76" s="60">
        <f t="shared" si="1"/>
        <v>5.3799999999999999</v>
      </c>
      <c r="L76" s="60">
        <f t="shared" si="1"/>
        <v>0.41999999999999998</v>
      </c>
      <c r="M76" s="60">
        <f t="shared" si="1"/>
        <v>4.7999999999999998</v>
      </c>
      <c r="N76" s="60">
        <f t="shared" si="1"/>
        <v>11.84</v>
      </c>
      <c r="O76" s="60">
        <f t="shared" si="1"/>
        <v>12.94</v>
      </c>
      <c r="P76" s="60">
        <f t="shared" si="1"/>
        <v>12.039999999999999</v>
      </c>
      <c r="Q76" s="60">
        <f t="shared" si="1"/>
        <v>2.4300000000000002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3.6600000000000001</v>
      </c>
      <c r="W76" s="60">
        <f t="shared" si="3"/>
        <v>6.4500000000000002</v>
      </c>
      <c r="X76" s="60">
        <f t="shared" si="3"/>
        <v>12.66</v>
      </c>
      <c r="Y76" s="60">
        <f t="shared" si="3"/>
        <v>5.8600000000000003</v>
      </c>
      <c r="Z76" s="60">
        <f t="shared" si="3"/>
        <v>10.41</v>
      </c>
      <c r="AA76" s="60">
        <f t="shared" si="3"/>
        <v>10.65</v>
      </c>
      <c r="AB76" s="62">
        <f t="shared" si="3"/>
        <v>4.3300000000000001</v>
      </c>
    </row>
    <row r="77" ht="16.5">
      <c r="A77" s="34"/>
      <c r="B77" s="53">
        <v>45508</v>
      </c>
      <c r="C77" s="58">
        <f>SUMIF(E77:AB77,"&gt;0")</f>
        <v>145.49000000000001</v>
      </c>
      <c r="D77" s="59">
        <f>SUMIF(E77:AB77,"&lt;0")</f>
        <v>0</v>
      </c>
      <c r="E77" s="60">
        <f t="shared" si="1"/>
        <v>7.9699999999999998</v>
      </c>
      <c r="F77" s="60">
        <f t="shared" si="1"/>
        <v>3.27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6.3700000000000001</v>
      </c>
      <c r="K77" s="60">
        <f t="shared" si="1"/>
        <v>5.6200000000000001</v>
      </c>
      <c r="L77" s="60">
        <f t="shared" si="1"/>
        <v>12.32</v>
      </c>
      <c r="M77" s="60">
        <f t="shared" si="1"/>
        <v>1.73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10.369999999999999</v>
      </c>
      <c r="R77" s="60">
        <f t="shared" si="1"/>
        <v>10.449999999999999</v>
      </c>
      <c r="S77" s="60">
        <f t="shared" si="1"/>
        <v>10.77</v>
      </c>
      <c r="T77" s="60">
        <f t="shared" ref="T77:AB77" si="4">T7+ABS(T42)</f>
        <v>10.779999999999999</v>
      </c>
      <c r="U77" s="60">
        <f t="shared" si="4"/>
        <v>1.1299999999999999</v>
      </c>
      <c r="V77" s="60">
        <f t="shared" si="4"/>
        <v>12.199999999999999</v>
      </c>
      <c r="W77" s="60">
        <f t="shared" si="4"/>
        <v>4.5300000000000002</v>
      </c>
      <c r="X77" s="60">
        <f t="shared" si="4"/>
        <v>9.8699999999999992</v>
      </c>
      <c r="Y77" s="60">
        <f t="shared" si="4"/>
        <v>10.59</v>
      </c>
      <c r="Z77" s="60">
        <f t="shared" si="4"/>
        <v>10.550000000000001</v>
      </c>
      <c r="AA77" s="60">
        <f t="shared" si="4"/>
        <v>6.6500000000000004</v>
      </c>
      <c r="AB77" s="62">
        <f t="shared" si="4"/>
        <v>10.32</v>
      </c>
    </row>
    <row r="78" ht="16.5">
      <c r="A78" s="34"/>
      <c r="B78" s="53">
        <v>45509</v>
      </c>
      <c r="C78" s="58">
        <f>SUMIF(E78:AB78,"&gt;0")</f>
        <v>68.129999999999995</v>
      </c>
      <c r="D78" s="59">
        <f>SUMIF(E78:AB78,"&lt;0")</f>
        <v>0</v>
      </c>
      <c r="E78" s="60">
        <f t="shared" si="1"/>
        <v>10.210000000000001</v>
      </c>
      <c r="F78" s="60">
        <f t="shared" si="1"/>
        <v>6.2599999999999998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5.4100000000000001</v>
      </c>
      <c r="K78" s="60">
        <f t="shared" si="1"/>
        <v>12.43</v>
      </c>
      <c r="L78" s="60">
        <f t="shared" si="1"/>
        <v>8.8399999999999999</v>
      </c>
      <c r="M78" s="60">
        <f t="shared" si="1"/>
        <v>9.6899999999999995</v>
      </c>
      <c r="N78" s="60">
        <f t="shared" si="1"/>
        <v>8.5099999999999998</v>
      </c>
      <c r="O78" s="60">
        <f t="shared" si="1"/>
        <v>6.7800000000000002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0</v>
      </c>
      <c r="W78" s="60">
        <f t="shared" si="5"/>
        <v>0</v>
      </c>
      <c r="X78" s="60">
        <f t="shared" si="5"/>
        <v>0</v>
      </c>
      <c r="Y78" s="60">
        <f t="shared" si="5"/>
        <v>0</v>
      </c>
      <c r="Z78" s="60">
        <f t="shared" si="5"/>
        <v>0</v>
      </c>
      <c r="AA78" s="60">
        <f t="shared" si="5"/>
        <v>0</v>
      </c>
      <c r="AB78" s="62">
        <f t="shared" si="5"/>
        <v>0</v>
      </c>
    </row>
    <row r="79" ht="16.5">
      <c r="A79" s="34"/>
      <c r="B79" s="53">
        <v>45510</v>
      </c>
      <c r="C79" s="58">
        <f>SUMIF(E79:AB79,"&gt;0")</f>
        <v>125.30000000000001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9.5399999999999991</v>
      </c>
      <c r="T79" s="60">
        <f t="shared" ref="T79:AB79" si="6">T9+ABS(T44)</f>
        <v>12.75</v>
      </c>
      <c r="U79" s="60">
        <f t="shared" si="6"/>
        <v>12.73</v>
      </c>
      <c r="V79" s="60">
        <f t="shared" si="6"/>
        <v>12.85</v>
      </c>
      <c r="W79" s="60">
        <f t="shared" si="6"/>
        <v>12.880000000000001</v>
      </c>
      <c r="X79" s="60">
        <f t="shared" si="6"/>
        <v>12.949999999999999</v>
      </c>
      <c r="Y79" s="60">
        <f t="shared" si="6"/>
        <v>12.789999999999999</v>
      </c>
      <c r="Z79" s="60">
        <f t="shared" si="6"/>
        <v>12.92</v>
      </c>
      <c r="AA79" s="60">
        <f t="shared" si="6"/>
        <v>12.960000000000001</v>
      </c>
      <c r="AB79" s="62">
        <f t="shared" si="6"/>
        <v>12.93</v>
      </c>
    </row>
    <row r="80" ht="16.5">
      <c r="A80" s="34"/>
      <c r="B80" s="53">
        <v>45511</v>
      </c>
      <c r="C80" s="58">
        <f>SUMIF(E80:AB80,"&gt;0")</f>
        <v>172.01999999999998</v>
      </c>
      <c r="D80" s="59">
        <f>SUMIF(E80:AB80,"&lt;0")</f>
        <v>0</v>
      </c>
      <c r="E80" s="60">
        <f t="shared" si="1"/>
        <v>3.71</v>
      </c>
      <c r="F80" s="60">
        <f t="shared" si="1"/>
        <v>0.19</v>
      </c>
      <c r="G80" s="60">
        <f t="shared" si="1"/>
        <v>5.0700000000000003</v>
      </c>
      <c r="H80" s="60">
        <f t="shared" si="1"/>
        <v>8.2599999999999998</v>
      </c>
      <c r="I80" s="60">
        <f t="shared" si="1"/>
        <v>7.8600000000000003</v>
      </c>
      <c r="J80" s="60">
        <f t="shared" si="1"/>
        <v>1.8899999999999999</v>
      </c>
      <c r="K80" s="60">
        <f t="shared" si="1"/>
        <v>7.1074999999999999</v>
      </c>
      <c r="L80" s="60">
        <f t="shared" si="1"/>
        <v>10.682499999999999</v>
      </c>
      <c r="M80" s="60">
        <f t="shared" si="1"/>
        <v>19.109999999999999</v>
      </c>
      <c r="N80" s="60">
        <f t="shared" si="1"/>
        <v>4.0499999999999998</v>
      </c>
      <c r="O80" s="60">
        <f t="shared" si="1"/>
        <v>2.2599999999999998</v>
      </c>
      <c r="P80" s="60">
        <f t="shared" si="1"/>
        <v>10.52</v>
      </c>
      <c r="Q80" s="60">
        <f t="shared" si="1"/>
        <v>0.97999999999999998</v>
      </c>
      <c r="R80" s="60">
        <f t="shared" si="1"/>
        <v>11.369999999999999</v>
      </c>
      <c r="S80" s="60">
        <f t="shared" si="1"/>
        <v>9.9199999999999999</v>
      </c>
      <c r="T80" s="60">
        <f t="shared" ref="T80:AB80" si="7">T10+ABS(T45)</f>
        <v>5.7800000000000002</v>
      </c>
      <c r="U80" s="60">
        <f t="shared" si="7"/>
        <v>12.58</v>
      </c>
      <c r="V80" s="60">
        <f t="shared" si="7"/>
        <v>4.5999999999999996</v>
      </c>
      <c r="W80" s="60">
        <f t="shared" si="7"/>
        <v>4.3200000000000003</v>
      </c>
      <c r="X80" s="60">
        <f t="shared" si="7"/>
        <v>10.1</v>
      </c>
      <c r="Y80" s="60">
        <f t="shared" si="7"/>
        <v>12.869999999999999</v>
      </c>
      <c r="Z80" s="60">
        <f t="shared" si="7"/>
        <v>5</v>
      </c>
      <c r="AA80" s="60">
        <f t="shared" si="7"/>
        <v>10.48</v>
      </c>
      <c r="AB80" s="62">
        <f t="shared" si="7"/>
        <v>3.3100000000000001</v>
      </c>
    </row>
    <row r="81" ht="16.5">
      <c r="A81" s="34"/>
      <c r="B81" s="53">
        <v>45512</v>
      </c>
      <c r="C81" s="58">
        <f>SUMIF(E81:AB81,"&gt;0")</f>
        <v>123</v>
      </c>
      <c r="D81" s="59">
        <f>SUMIF(E81:AB81,"&lt;0")</f>
        <v>0</v>
      </c>
      <c r="E81" s="60">
        <f t="shared" si="1"/>
        <v>4.6900000000000004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0.42999999999999999</v>
      </c>
      <c r="K81" s="60">
        <f t="shared" si="1"/>
        <v>2.71</v>
      </c>
      <c r="L81" s="60">
        <f t="shared" si="1"/>
        <v>6.4500000000000002</v>
      </c>
      <c r="M81" s="60">
        <f t="shared" si="1"/>
        <v>4.5199999999999996</v>
      </c>
      <c r="N81" s="60">
        <f t="shared" si="1"/>
        <v>12.199999999999999</v>
      </c>
      <c r="O81" s="60">
        <f t="shared" si="1"/>
        <v>12.720000000000001</v>
      </c>
      <c r="P81" s="60">
        <f t="shared" si="1"/>
        <v>11.48</v>
      </c>
      <c r="Q81" s="60">
        <f t="shared" si="1"/>
        <v>0</v>
      </c>
      <c r="R81" s="60">
        <f t="shared" si="1"/>
        <v>0</v>
      </c>
      <c r="S81" s="60">
        <f t="shared" si="1"/>
        <v>0.23000000000000001</v>
      </c>
      <c r="T81" s="60">
        <f t="shared" ref="T81:AB81" si="8">T11+ABS(T46)</f>
        <v>5.9699999999999998</v>
      </c>
      <c r="U81" s="60">
        <f t="shared" si="8"/>
        <v>12</v>
      </c>
      <c r="V81" s="60">
        <f t="shared" si="8"/>
        <v>8.0399999999999991</v>
      </c>
      <c r="W81" s="60">
        <f t="shared" si="8"/>
        <v>5.71</v>
      </c>
      <c r="X81" s="60">
        <f t="shared" si="8"/>
        <v>10.49</v>
      </c>
      <c r="Y81" s="60">
        <f t="shared" si="8"/>
        <v>10.460000000000001</v>
      </c>
      <c r="Z81" s="60">
        <f t="shared" si="8"/>
        <v>4.3099999999999996</v>
      </c>
      <c r="AA81" s="60">
        <f t="shared" si="8"/>
        <v>8.1099999999999994</v>
      </c>
      <c r="AB81" s="62">
        <f t="shared" si="8"/>
        <v>2.48</v>
      </c>
    </row>
    <row r="82" ht="16.5">
      <c r="A82" s="34"/>
      <c r="B82" s="53">
        <v>45513</v>
      </c>
      <c r="C82" s="58">
        <f>SUMIF(E82:AB82,"&gt;0")</f>
        <v>113.70499999999998</v>
      </c>
      <c r="D82" s="59">
        <f>SUMIF(E82:AB82,"&lt;0")</f>
        <v>0</v>
      </c>
      <c r="E82" s="60">
        <f t="shared" si="1"/>
        <v>2.6099999999999999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10.48</v>
      </c>
      <c r="K82" s="60">
        <f t="shared" si="1"/>
        <v>7.21</v>
      </c>
      <c r="L82" s="60">
        <f t="shared" si="1"/>
        <v>3.6899999999999999</v>
      </c>
      <c r="M82" s="60">
        <f t="shared" si="1"/>
        <v>4.3399999999999999</v>
      </c>
      <c r="N82" s="60">
        <f t="shared" si="1"/>
        <v>1.8</v>
      </c>
      <c r="O82" s="60">
        <f t="shared" si="1"/>
        <v>11.699999999999999</v>
      </c>
      <c r="P82" s="60">
        <f t="shared" si="1"/>
        <v>9.1400000000000006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5.1900000000000004</v>
      </c>
      <c r="U82" s="60">
        <f t="shared" si="9"/>
        <v>2.5950000000000002</v>
      </c>
      <c r="V82" s="60">
        <f t="shared" si="9"/>
        <v>3.8100000000000001</v>
      </c>
      <c r="W82" s="60">
        <f t="shared" si="9"/>
        <v>9.8000000000000007</v>
      </c>
      <c r="X82" s="60">
        <f t="shared" si="9"/>
        <v>6.6399999999999997</v>
      </c>
      <c r="Y82" s="60">
        <f t="shared" si="9"/>
        <v>12.789999999999999</v>
      </c>
      <c r="Z82" s="60">
        <f t="shared" si="9"/>
        <v>1.9199999999999999</v>
      </c>
      <c r="AA82" s="60">
        <f t="shared" si="9"/>
        <v>9.1799999999999997</v>
      </c>
      <c r="AB82" s="62">
        <f t="shared" si="9"/>
        <v>10.81</v>
      </c>
    </row>
    <row r="83" ht="16.5">
      <c r="A83" s="34"/>
      <c r="B83" s="53">
        <v>45514</v>
      </c>
      <c r="C83" s="58">
        <f>SUMIF(E83:AB83,"&gt;0")</f>
        <v>160.73000000000002</v>
      </c>
      <c r="D83" s="59">
        <f>SUMIF(E83:AB83,"&lt;0")</f>
        <v>0</v>
      </c>
      <c r="E83" s="60">
        <f t="shared" si="1"/>
        <v>10.359999999999999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10.94</v>
      </c>
      <c r="K83" s="60">
        <f t="shared" si="1"/>
        <v>13.199999999999999</v>
      </c>
      <c r="L83" s="60">
        <f t="shared" si="1"/>
        <v>3.3300000000000001</v>
      </c>
      <c r="M83" s="60">
        <f t="shared" si="1"/>
        <v>8.5899999999999999</v>
      </c>
      <c r="N83" s="60">
        <f t="shared" si="1"/>
        <v>5.5</v>
      </c>
      <c r="O83" s="60">
        <f t="shared" si="1"/>
        <v>12.140000000000001</v>
      </c>
      <c r="P83" s="60">
        <f t="shared" si="1"/>
        <v>12.9</v>
      </c>
      <c r="Q83" s="60">
        <f t="shared" si="1"/>
        <v>12.880000000000001</v>
      </c>
      <c r="R83" s="60">
        <f t="shared" si="1"/>
        <v>10.59</v>
      </c>
      <c r="S83" s="60">
        <f t="shared" si="1"/>
        <v>9.9499999999999993</v>
      </c>
      <c r="T83" s="60">
        <f t="shared" ref="T83:AB83" si="10">T13+ABS(T48)</f>
        <v>0.72999999999999998</v>
      </c>
      <c r="U83" s="60">
        <f t="shared" si="10"/>
        <v>6.3700000000000001</v>
      </c>
      <c r="V83" s="60">
        <f t="shared" si="10"/>
        <v>0.82999999999999996</v>
      </c>
      <c r="W83" s="60">
        <f t="shared" si="10"/>
        <v>2.0099999999999998</v>
      </c>
      <c r="X83" s="60">
        <f t="shared" si="10"/>
        <v>8.8800000000000008</v>
      </c>
      <c r="Y83" s="60">
        <f t="shared" si="10"/>
        <v>7.4900000000000002</v>
      </c>
      <c r="Z83" s="60">
        <f t="shared" si="10"/>
        <v>10.619999999999999</v>
      </c>
      <c r="AA83" s="60">
        <f t="shared" si="10"/>
        <v>0.47999999999999998</v>
      </c>
      <c r="AB83" s="62">
        <f t="shared" si="10"/>
        <v>12.94</v>
      </c>
    </row>
    <row r="84" ht="16.5">
      <c r="A84" s="34"/>
      <c r="B84" s="53">
        <v>45515</v>
      </c>
      <c r="C84" s="58">
        <f>SUMIF(E84:AB84,"&gt;0")</f>
        <v>211.84</v>
      </c>
      <c r="D84" s="59">
        <f>SUMIF(E84:AB84,"&lt;0")</f>
        <v>0</v>
      </c>
      <c r="E84" s="60">
        <f t="shared" si="1"/>
        <v>9.4800000000000004</v>
      </c>
      <c r="F84" s="60">
        <f t="shared" si="1"/>
        <v>4.8600000000000003</v>
      </c>
      <c r="G84" s="60">
        <f t="shared" si="1"/>
        <v>2.3900000000000001</v>
      </c>
      <c r="H84" s="60">
        <f t="shared" si="1"/>
        <v>7.5999999999999996</v>
      </c>
      <c r="I84" s="60">
        <f t="shared" si="1"/>
        <v>12.220000000000001</v>
      </c>
      <c r="J84" s="60">
        <f t="shared" si="1"/>
        <v>12.890000000000001</v>
      </c>
      <c r="K84" s="60">
        <f t="shared" si="1"/>
        <v>9.3200000000000003</v>
      </c>
      <c r="L84" s="60">
        <f t="shared" si="1"/>
        <v>6.2800000000000002</v>
      </c>
      <c r="M84" s="60">
        <f t="shared" si="1"/>
        <v>0.089999999999999997</v>
      </c>
      <c r="N84" s="60">
        <f t="shared" si="1"/>
        <v>12.029999999999999</v>
      </c>
      <c r="O84" s="60">
        <f t="shared" si="1"/>
        <v>6.8099999999999996</v>
      </c>
      <c r="P84" s="60">
        <f t="shared" si="1"/>
        <v>10.74</v>
      </c>
      <c r="Q84" s="60">
        <f t="shared" si="1"/>
        <v>13.09</v>
      </c>
      <c r="R84" s="60">
        <f t="shared" si="1"/>
        <v>13.050000000000001</v>
      </c>
      <c r="S84" s="60">
        <f t="shared" si="1"/>
        <v>10.81</v>
      </c>
      <c r="T84" s="60">
        <f t="shared" ref="T84:AB84" si="11">T14+ABS(T49)</f>
        <v>12.720000000000001</v>
      </c>
      <c r="U84" s="60">
        <f t="shared" si="11"/>
        <v>7.8799999999999999</v>
      </c>
      <c r="V84" s="60">
        <f t="shared" si="11"/>
        <v>1.1100000000000001</v>
      </c>
      <c r="W84" s="60">
        <f t="shared" si="11"/>
        <v>9.9600000000000009</v>
      </c>
      <c r="X84" s="60">
        <f t="shared" si="11"/>
        <v>5.2300000000000004</v>
      </c>
      <c r="Y84" s="60">
        <f t="shared" si="11"/>
        <v>12.960000000000001</v>
      </c>
      <c r="Z84" s="60">
        <f t="shared" si="11"/>
        <v>9.9299999999999997</v>
      </c>
      <c r="AA84" s="60">
        <f t="shared" si="11"/>
        <v>7.2599999999999998</v>
      </c>
      <c r="AB84" s="62">
        <f t="shared" si="11"/>
        <v>13.130000000000001</v>
      </c>
    </row>
    <row r="85" ht="16.5">
      <c r="A85" s="34"/>
      <c r="B85" s="53">
        <v>45516</v>
      </c>
      <c r="C85" s="58">
        <f>SUMIF(E85:AB85,"&gt;0")</f>
        <v>208.59999999999997</v>
      </c>
      <c r="D85" s="59">
        <f>SUMIF(E85:AB85,"&lt;0")</f>
        <v>0</v>
      </c>
      <c r="E85" s="60">
        <f t="shared" si="1"/>
        <v>11.15</v>
      </c>
      <c r="F85" s="60">
        <f t="shared" si="1"/>
        <v>12.880000000000001</v>
      </c>
      <c r="G85" s="60">
        <f t="shared" si="1"/>
        <v>11.720000000000001</v>
      </c>
      <c r="H85" s="60">
        <f t="shared" si="1"/>
        <v>0</v>
      </c>
      <c r="I85" s="60">
        <f t="shared" si="1"/>
        <v>0</v>
      </c>
      <c r="J85" s="60">
        <f t="shared" si="1"/>
        <v>12.41</v>
      </c>
      <c r="K85" s="60">
        <f t="shared" si="1"/>
        <v>12.380000000000001</v>
      </c>
      <c r="L85" s="60">
        <f t="shared" si="1"/>
        <v>11.32</v>
      </c>
      <c r="M85" s="60">
        <f t="shared" si="1"/>
        <v>0.69999999999999996</v>
      </c>
      <c r="N85" s="60">
        <f t="shared" si="1"/>
        <v>10.57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12.1</v>
      </c>
      <c r="S85" s="60">
        <f t="shared" si="1"/>
        <v>8.0899999999999999</v>
      </c>
      <c r="T85" s="60">
        <f t="shared" ref="T85:AB85" si="12">T15+ABS(T50)</f>
        <v>5.0199999999999996</v>
      </c>
      <c r="U85" s="60">
        <f t="shared" si="12"/>
        <v>12.65</v>
      </c>
      <c r="V85" s="60">
        <f t="shared" si="12"/>
        <v>12.890000000000001</v>
      </c>
      <c r="W85" s="60">
        <f t="shared" si="12"/>
        <v>12.51</v>
      </c>
      <c r="X85" s="60">
        <f t="shared" si="12"/>
        <v>12.98</v>
      </c>
      <c r="Y85" s="60">
        <f t="shared" si="12"/>
        <v>12.94</v>
      </c>
      <c r="Z85" s="60">
        <f t="shared" si="12"/>
        <v>12.98</v>
      </c>
      <c r="AA85" s="60">
        <f t="shared" si="12"/>
        <v>10.26</v>
      </c>
      <c r="AB85" s="62">
        <f t="shared" si="12"/>
        <v>13.050000000000001</v>
      </c>
    </row>
    <row r="86" ht="16.5">
      <c r="A86" s="34"/>
      <c r="B86" s="53">
        <v>45517</v>
      </c>
      <c r="C86" s="58">
        <f>SUMIF(E86:AB86,"&gt;0")</f>
        <v>209.57000000000002</v>
      </c>
      <c r="D86" s="59">
        <f>SUMIF(E86:AB86,"&lt;0")</f>
        <v>0</v>
      </c>
      <c r="E86" s="60">
        <f t="shared" si="1"/>
        <v>0.92000000000000004</v>
      </c>
      <c r="F86" s="60">
        <f t="shared" si="1"/>
        <v>1.74</v>
      </c>
      <c r="G86" s="60">
        <f t="shared" si="1"/>
        <v>2.5</v>
      </c>
      <c r="H86" s="60">
        <f t="shared" si="1"/>
        <v>4.8899999999999997</v>
      </c>
      <c r="I86" s="60">
        <f t="shared" si="1"/>
        <v>9.8200000000000003</v>
      </c>
      <c r="J86" s="60">
        <f t="shared" si="1"/>
        <v>10.619999999999999</v>
      </c>
      <c r="K86" s="60">
        <f t="shared" si="1"/>
        <v>12.779999999999999</v>
      </c>
      <c r="L86" s="60">
        <f t="shared" si="1"/>
        <v>8.0500000000000007</v>
      </c>
      <c r="M86" s="60">
        <f t="shared" si="1"/>
        <v>10.31</v>
      </c>
      <c r="N86" s="60">
        <f t="shared" si="1"/>
        <v>12.300000000000001</v>
      </c>
      <c r="O86" s="60">
        <f t="shared" si="1"/>
        <v>12.07</v>
      </c>
      <c r="P86" s="60">
        <f t="shared" si="1"/>
        <v>1.54</v>
      </c>
      <c r="Q86" s="60">
        <f t="shared" si="1"/>
        <v>13.140000000000001</v>
      </c>
      <c r="R86" s="60">
        <f t="shared" si="1"/>
        <v>10.109999999999999</v>
      </c>
      <c r="S86" s="60">
        <f t="shared" si="1"/>
        <v>2.96</v>
      </c>
      <c r="T86" s="60">
        <f t="shared" ref="T86:AB86" si="13">T16+ABS(T51)</f>
        <v>12.76</v>
      </c>
      <c r="U86" s="60">
        <f t="shared" si="13"/>
        <v>13.09</v>
      </c>
      <c r="V86" s="60">
        <f t="shared" si="13"/>
        <v>13.08</v>
      </c>
      <c r="W86" s="60">
        <f t="shared" si="13"/>
        <v>12.9</v>
      </c>
      <c r="X86" s="60">
        <f t="shared" si="13"/>
        <v>12.369999999999999</v>
      </c>
      <c r="Y86" s="60">
        <f t="shared" si="13"/>
        <v>12.720000000000001</v>
      </c>
      <c r="Z86" s="60">
        <f t="shared" si="13"/>
        <v>2.6699999999999999</v>
      </c>
      <c r="AA86" s="60">
        <f t="shared" si="13"/>
        <v>10.550000000000001</v>
      </c>
      <c r="AB86" s="62">
        <f t="shared" si="13"/>
        <v>5.6799999999999997</v>
      </c>
    </row>
    <row r="87" ht="16.5">
      <c r="A87" s="34"/>
      <c r="B87" s="53">
        <v>45518</v>
      </c>
      <c r="C87" s="58">
        <f>SUMIF(E87:AB87,"&gt;0")</f>
        <v>145.22</v>
      </c>
      <c r="D87" s="59">
        <f>SUMIF(E87:AB87,"&lt;0")</f>
        <v>0</v>
      </c>
      <c r="E87" s="60">
        <f t="shared" si="1"/>
        <v>1.1399999999999999</v>
      </c>
      <c r="F87" s="60">
        <f t="shared" si="1"/>
        <v>3.71</v>
      </c>
      <c r="G87" s="60">
        <f t="shared" si="1"/>
        <v>5.0099999999999998</v>
      </c>
      <c r="H87" s="60">
        <f t="shared" si="1"/>
        <v>3.0699999999999998</v>
      </c>
      <c r="I87" s="60">
        <f t="shared" si="1"/>
        <v>0.11</v>
      </c>
      <c r="J87" s="60">
        <f t="shared" si="1"/>
        <v>2.3700000000000001</v>
      </c>
      <c r="K87" s="60">
        <f t="shared" si="1"/>
        <v>9.3200000000000003</v>
      </c>
      <c r="L87" s="60">
        <f t="shared" si="1"/>
        <v>6.6600000000000001</v>
      </c>
      <c r="M87" s="60">
        <f t="shared" si="1"/>
        <v>12.16</v>
      </c>
      <c r="N87" s="60">
        <f t="shared" si="1"/>
        <v>5.8300000000000001</v>
      </c>
      <c r="O87" s="60">
        <f t="shared" si="1"/>
        <v>12.31</v>
      </c>
      <c r="P87" s="60">
        <f t="shared" si="1"/>
        <v>3.1000000000000001</v>
      </c>
      <c r="Q87" s="60">
        <f t="shared" si="1"/>
        <v>4.8899999999999997</v>
      </c>
      <c r="R87" s="60">
        <f t="shared" si="1"/>
        <v>10.15</v>
      </c>
      <c r="S87" s="60">
        <f t="shared" si="1"/>
        <v>2.5699999999999998</v>
      </c>
      <c r="T87" s="60">
        <f t="shared" ref="T87:AB87" si="14">T17+ABS(T52)</f>
        <v>12.15</v>
      </c>
      <c r="U87" s="60">
        <f t="shared" si="14"/>
        <v>0.82999999999999996</v>
      </c>
      <c r="V87" s="60">
        <f t="shared" si="14"/>
        <v>5.4199999999999999</v>
      </c>
      <c r="W87" s="60">
        <f t="shared" si="14"/>
        <v>10.300000000000001</v>
      </c>
      <c r="X87" s="60">
        <f t="shared" si="14"/>
        <v>8.5700000000000003</v>
      </c>
      <c r="Y87" s="60">
        <f t="shared" si="14"/>
        <v>6.3300000000000001</v>
      </c>
      <c r="Z87" s="60">
        <f t="shared" si="14"/>
        <v>8.0700000000000003</v>
      </c>
      <c r="AA87" s="60">
        <f t="shared" si="14"/>
        <v>10.460000000000001</v>
      </c>
      <c r="AB87" s="62">
        <f t="shared" si="14"/>
        <v>0.68999999999999995</v>
      </c>
    </row>
    <row r="88" ht="16.5">
      <c r="A88" s="34"/>
      <c r="B88" s="53">
        <v>45519</v>
      </c>
      <c r="C88" s="58">
        <f>SUMIF(E88:AB88,"&gt;0")</f>
        <v>219.48000000000002</v>
      </c>
      <c r="D88" s="59">
        <f>SUMIF(E88:AB88,"&lt;0")</f>
        <v>0</v>
      </c>
      <c r="E88" s="60">
        <f t="shared" si="1"/>
        <v>7.79</v>
      </c>
      <c r="F88" s="60">
        <f t="shared" si="1"/>
        <v>6.8399999999999999</v>
      </c>
      <c r="G88" s="60">
        <f t="shared" si="1"/>
        <v>9.2300000000000004</v>
      </c>
      <c r="H88" s="60">
        <f t="shared" si="1"/>
        <v>11.92</v>
      </c>
      <c r="I88" s="60">
        <f t="shared" si="1"/>
        <v>6</v>
      </c>
      <c r="J88" s="60">
        <f t="shared" si="1"/>
        <v>0.90000000000000002</v>
      </c>
      <c r="K88" s="60">
        <f t="shared" si="1"/>
        <v>9.7300000000000004</v>
      </c>
      <c r="L88" s="60">
        <f t="shared" si="1"/>
        <v>7.8600000000000003</v>
      </c>
      <c r="M88" s="60">
        <f t="shared" si="1"/>
        <v>1.3200000000000001</v>
      </c>
      <c r="N88" s="60">
        <f t="shared" si="1"/>
        <v>10.619999999999999</v>
      </c>
      <c r="O88" s="60">
        <f t="shared" si="1"/>
        <v>8.5700000000000003</v>
      </c>
      <c r="P88" s="60">
        <f t="shared" si="1"/>
        <v>8.7599999999999998</v>
      </c>
      <c r="Q88" s="60">
        <f t="shared" si="1"/>
        <v>10.949999999999999</v>
      </c>
      <c r="R88" s="60">
        <f t="shared" si="1"/>
        <v>3.27</v>
      </c>
      <c r="S88" s="60">
        <f t="shared" si="1"/>
        <v>1.53</v>
      </c>
      <c r="T88" s="60">
        <f t="shared" ref="T88:AB88" si="15">T18+ABS(T53)</f>
        <v>12.199999999999999</v>
      </c>
      <c r="U88" s="60">
        <f t="shared" si="15"/>
        <v>12.74</v>
      </c>
      <c r="V88" s="60">
        <f t="shared" si="15"/>
        <v>12.74</v>
      </c>
      <c r="W88" s="60">
        <f t="shared" si="15"/>
        <v>12.75</v>
      </c>
      <c r="X88" s="60">
        <f t="shared" si="15"/>
        <v>12.75</v>
      </c>
      <c r="Y88" s="60">
        <f t="shared" si="15"/>
        <v>12.75</v>
      </c>
      <c r="Z88" s="60">
        <f t="shared" si="15"/>
        <v>12.75</v>
      </c>
      <c r="AA88" s="60">
        <f t="shared" si="15"/>
        <v>12.75</v>
      </c>
      <c r="AB88" s="62">
        <f t="shared" si="15"/>
        <v>12.76</v>
      </c>
    </row>
    <row r="89" ht="16.5">
      <c r="A89" s="34"/>
      <c r="B89" s="53">
        <v>45520</v>
      </c>
      <c r="C89" s="58">
        <f>SUMIF(E89:AB89,"&gt;0")</f>
        <v>253.41000000000005</v>
      </c>
      <c r="D89" s="59">
        <f>SUMIF(E89:AB89,"&lt;0")</f>
        <v>0</v>
      </c>
      <c r="E89" s="60">
        <f t="shared" si="1"/>
        <v>1.6499999999999999</v>
      </c>
      <c r="F89" s="60">
        <f t="shared" si="1"/>
        <v>10</v>
      </c>
      <c r="G89" s="60">
        <f t="shared" si="1"/>
        <v>10.52</v>
      </c>
      <c r="H89" s="60">
        <f t="shared" si="1"/>
        <v>9.8200000000000003</v>
      </c>
      <c r="I89" s="60">
        <f t="shared" si="1"/>
        <v>8.8900000000000006</v>
      </c>
      <c r="J89" s="60">
        <f t="shared" si="1"/>
        <v>11.84</v>
      </c>
      <c r="K89" s="60">
        <f t="shared" si="1"/>
        <v>0.14999999999999999</v>
      </c>
      <c r="L89" s="60">
        <f t="shared" si="1"/>
        <v>8.1099999999999994</v>
      </c>
      <c r="M89" s="60">
        <f t="shared" si="1"/>
        <v>12.26</v>
      </c>
      <c r="N89" s="60">
        <f t="shared" si="1"/>
        <v>7.7300000000000004</v>
      </c>
      <c r="O89" s="60">
        <f t="shared" si="1"/>
        <v>12.949999999999999</v>
      </c>
      <c r="P89" s="60">
        <f t="shared" si="1"/>
        <v>12.960000000000001</v>
      </c>
      <c r="Q89" s="60">
        <f t="shared" si="1"/>
        <v>12.83</v>
      </c>
      <c r="R89" s="60">
        <f t="shared" si="1"/>
        <v>11.69</v>
      </c>
      <c r="S89" s="60">
        <f t="shared" si="1"/>
        <v>12.81</v>
      </c>
      <c r="T89" s="60">
        <f t="shared" ref="T89:AB89" si="16">T19+ABS(T54)</f>
        <v>12.869999999999999</v>
      </c>
      <c r="U89" s="60">
        <f t="shared" si="16"/>
        <v>12.99</v>
      </c>
      <c r="V89" s="60">
        <f t="shared" si="16"/>
        <v>11.99</v>
      </c>
      <c r="W89" s="60">
        <f t="shared" si="16"/>
        <v>7.9800000000000004</v>
      </c>
      <c r="X89" s="60">
        <f t="shared" si="16"/>
        <v>12.52</v>
      </c>
      <c r="Y89" s="60">
        <f t="shared" si="16"/>
        <v>12.710000000000001</v>
      </c>
      <c r="Z89" s="60">
        <f t="shared" si="16"/>
        <v>12.94</v>
      </c>
      <c r="AA89" s="60">
        <f t="shared" si="16"/>
        <v>12.15</v>
      </c>
      <c r="AB89" s="62">
        <f t="shared" si="16"/>
        <v>13.050000000000001</v>
      </c>
    </row>
    <row r="90" ht="16.5">
      <c r="A90" s="34"/>
      <c r="B90" s="53">
        <v>45521</v>
      </c>
      <c r="C90" s="58">
        <f>SUMIF(E90:AB90,"&gt;0")</f>
        <v>229.63000000000002</v>
      </c>
      <c r="D90" s="59">
        <f>SUMIF(E90:AB90,"&lt;0")</f>
        <v>0</v>
      </c>
      <c r="E90" s="60">
        <f t="shared" si="1"/>
        <v>13.1</v>
      </c>
      <c r="F90" s="60">
        <f t="shared" ref="F90:AB90" si="17">F20+ABS(F55)</f>
        <v>13.08</v>
      </c>
      <c r="G90" s="60">
        <f t="shared" si="17"/>
        <v>12.98</v>
      </c>
      <c r="H90" s="60">
        <f t="shared" si="17"/>
        <v>11.789999999999999</v>
      </c>
      <c r="I90" s="60">
        <f t="shared" si="17"/>
        <v>10.27</v>
      </c>
      <c r="J90" s="60">
        <f t="shared" si="17"/>
        <v>9.4600000000000009</v>
      </c>
      <c r="K90" s="60">
        <f t="shared" si="17"/>
        <v>0.59999999999999998</v>
      </c>
      <c r="L90" s="60">
        <f t="shared" si="17"/>
        <v>12.140000000000001</v>
      </c>
      <c r="M90" s="60">
        <f t="shared" si="17"/>
        <v>12.83</v>
      </c>
      <c r="N90" s="60">
        <f t="shared" si="17"/>
        <v>12.77</v>
      </c>
      <c r="O90" s="60">
        <f t="shared" si="17"/>
        <v>2.0299999999999998</v>
      </c>
      <c r="P90" s="60">
        <f t="shared" si="17"/>
        <v>9.0999999999999996</v>
      </c>
      <c r="Q90" s="60">
        <f t="shared" si="17"/>
        <v>9.1799999999999997</v>
      </c>
      <c r="R90" s="60">
        <f t="shared" si="17"/>
        <v>1.8300000000000001</v>
      </c>
      <c r="S90" s="60">
        <f t="shared" si="17"/>
        <v>12.800000000000001</v>
      </c>
      <c r="T90" s="60">
        <f t="shared" si="17"/>
        <v>8.6400000000000006</v>
      </c>
      <c r="U90" s="60">
        <f t="shared" si="17"/>
        <v>12.84</v>
      </c>
      <c r="V90" s="60">
        <f t="shared" si="17"/>
        <v>12.859999999999999</v>
      </c>
      <c r="W90" s="60">
        <f t="shared" si="17"/>
        <v>7.8899999999999997</v>
      </c>
      <c r="X90" s="60">
        <f t="shared" si="17"/>
        <v>12.609999999999999</v>
      </c>
      <c r="Y90" s="60">
        <f t="shared" si="17"/>
        <v>1.22</v>
      </c>
      <c r="Z90" s="60">
        <f t="shared" si="17"/>
        <v>10.369999999999999</v>
      </c>
      <c r="AA90" s="60">
        <f t="shared" si="17"/>
        <v>10.25</v>
      </c>
      <c r="AB90" s="62">
        <f t="shared" si="17"/>
        <v>8.9900000000000002</v>
      </c>
    </row>
    <row r="91" ht="16.5">
      <c r="A91" s="34"/>
      <c r="B91" s="53">
        <v>45522</v>
      </c>
      <c r="C91" s="58">
        <f>SUMIF(E91:AB91,"&gt;0")</f>
        <v>162.30000000000001</v>
      </c>
      <c r="D91" s="59">
        <f>SUMIF(E91:AB91,"&lt;0")</f>
        <v>0</v>
      </c>
      <c r="E91" s="60">
        <f t="shared" si="1"/>
        <v>8.4199999999999999</v>
      </c>
      <c r="F91" s="60">
        <f t="shared" ref="F91:AB91" si="18">F21+ABS(F56)</f>
        <v>12.41</v>
      </c>
      <c r="G91" s="60">
        <f t="shared" si="18"/>
        <v>10.529999999999999</v>
      </c>
      <c r="H91" s="60">
        <f t="shared" si="18"/>
        <v>0</v>
      </c>
      <c r="I91" s="60">
        <f t="shared" si="18"/>
        <v>0</v>
      </c>
      <c r="J91" s="60">
        <f t="shared" si="18"/>
        <v>3.3900000000000001</v>
      </c>
      <c r="K91" s="60">
        <f t="shared" si="18"/>
        <v>0.080000000000000002</v>
      </c>
      <c r="L91" s="60">
        <f t="shared" si="18"/>
        <v>9.0700000000000003</v>
      </c>
      <c r="M91" s="60">
        <f t="shared" si="18"/>
        <v>6.6200000000000001</v>
      </c>
      <c r="N91" s="60">
        <f t="shared" si="18"/>
        <v>1.8200000000000001</v>
      </c>
      <c r="O91" s="60">
        <f t="shared" si="18"/>
        <v>7.6699999999999999</v>
      </c>
      <c r="P91" s="60">
        <f t="shared" si="18"/>
        <v>9.75</v>
      </c>
      <c r="Q91" s="60">
        <f t="shared" si="18"/>
        <v>0.77000000000000002</v>
      </c>
      <c r="R91" s="60">
        <f t="shared" si="18"/>
        <v>12.73</v>
      </c>
      <c r="S91" s="60">
        <f t="shared" si="18"/>
        <v>1.1200000000000001</v>
      </c>
      <c r="T91" s="60">
        <f t="shared" si="18"/>
        <v>12.82</v>
      </c>
      <c r="U91" s="60">
        <f t="shared" si="18"/>
        <v>1.6799999999999999</v>
      </c>
      <c r="V91" s="60">
        <f t="shared" si="18"/>
        <v>6.7199999999999998</v>
      </c>
      <c r="W91" s="60">
        <f t="shared" si="18"/>
        <v>10.69</v>
      </c>
      <c r="X91" s="60">
        <f t="shared" si="18"/>
        <v>10.75</v>
      </c>
      <c r="Y91" s="60">
        <f t="shared" si="18"/>
        <v>10.68</v>
      </c>
      <c r="Z91" s="60">
        <f t="shared" si="18"/>
        <v>10.51</v>
      </c>
      <c r="AA91" s="60">
        <f t="shared" si="18"/>
        <v>1.52</v>
      </c>
      <c r="AB91" s="62">
        <f t="shared" si="18"/>
        <v>12.550000000000001</v>
      </c>
    </row>
    <row r="92" ht="16.5">
      <c r="A92" s="34"/>
      <c r="B92" s="53">
        <v>45523</v>
      </c>
      <c r="C92" s="58">
        <f>SUMIF(E92:AB92,"&gt;0")</f>
        <v>161.95000000000002</v>
      </c>
      <c r="D92" s="59">
        <f>SUMIF(E92:AB92,"&lt;0")</f>
        <v>0</v>
      </c>
      <c r="E92" s="60">
        <f t="shared" si="1"/>
        <v>11.470000000000001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11.15</v>
      </c>
      <c r="L92" s="60">
        <f t="shared" si="19"/>
        <v>8.8100000000000005</v>
      </c>
      <c r="M92" s="60">
        <f t="shared" si="19"/>
        <v>6.9900000000000002</v>
      </c>
      <c r="N92" s="60">
        <f t="shared" si="19"/>
        <v>9.3200000000000003</v>
      </c>
      <c r="O92" s="60">
        <f t="shared" si="19"/>
        <v>10.449999999999999</v>
      </c>
      <c r="P92" s="60">
        <f t="shared" si="19"/>
        <v>7.1299999999999999</v>
      </c>
      <c r="Q92" s="60">
        <f t="shared" si="19"/>
        <v>9.4000000000000004</v>
      </c>
      <c r="R92" s="60">
        <f t="shared" si="19"/>
        <v>13.24</v>
      </c>
      <c r="S92" s="60">
        <f t="shared" si="19"/>
        <v>1.97</v>
      </c>
      <c r="T92" s="60">
        <f t="shared" si="19"/>
        <v>12.73</v>
      </c>
      <c r="U92" s="60">
        <f t="shared" si="19"/>
        <v>2.1899999999999999</v>
      </c>
      <c r="V92" s="60">
        <f t="shared" si="19"/>
        <v>9.2400000000000002</v>
      </c>
      <c r="W92" s="60">
        <f t="shared" si="19"/>
        <v>8.6699999999999999</v>
      </c>
      <c r="X92" s="60">
        <f t="shared" si="19"/>
        <v>10.609999999999999</v>
      </c>
      <c r="Y92" s="60">
        <f t="shared" si="19"/>
        <v>3.5699999999999998</v>
      </c>
      <c r="Z92" s="60">
        <f t="shared" si="19"/>
        <v>3.5600000000000001</v>
      </c>
      <c r="AA92" s="60">
        <f t="shared" si="19"/>
        <v>10.24</v>
      </c>
      <c r="AB92" s="62">
        <f t="shared" si="19"/>
        <v>11.210000000000001</v>
      </c>
    </row>
    <row r="93" ht="16.5">
      <c r="A93" s="34"/>
      <c r="B93" s="53">
        <v>45524</v>
      </c>
      <c r="C93" s="58">
        <f>SUMIF(E93:AB93,"&gt;0")</f>
        <v>171.6225</v>
      </c>
      <c r="D93" s="59">
        <f>SUMIF(E93:AB93,"&lt;0")</f>
        <v>0</v>
      </c>
      <c r="E93" s="60">
        <f t="shared" si="1"/>
        <v>12.75</v>
      </c>
      <c r="F93" s="60">
        <f t="shared" ref="F93:AB93" si="20">F23+ABS(F58)</f>
        <v>5.7800000000000002</v>
      </c>
      <c r="G93" s="60">
        <f t="shared" si="20"/>
        <v>7.2199999999999998</v>
      </c>
      <c r="H93" s="60">
        <f t="shared" si="20"/>
        <v>0</v>
      </c>
      <c r="I93" s="60">
        <f t="shared" si="20"/>
        <v>8.7599999999999998</v>
      </c>
      <c r="J93" s="60">
        <f t="shared" si="20"/>
        <v>12.967499999999999</v>
      </c>
      <c r="K93" s="60">
        <f t="shared" si="20"/>
        <v>9.2550000000000008</v>
      </c>
      <c r="L93" s="60">
        <f t="shared" si="20"/>
        <v>9.6925000000000008</v>
      </c>
      <c r="M93" s="60">
        <f t="shared" si="20"/>
        <v>5.9000000000000004</v>
      </c>
      <c r="N93" s="60">
        <f t="shared" si="20"/>
        <v>4.3049999999999997</v>
      </c>
      <c r="O93" s="60">
        <f t="shared" si="20"/>
        <v>1.5549999999999999</v>
      </c>
      <c r="P93" s="60">
        <f t="shared" si="20"/>
        <v>9.0899999999999999</v>
      </c>
      <c r="Q93" s="60">
        <f t="shared" si="20"/>
        <v>12.609999999999999</v>
      </c>
      <c r="R93" s="60">
        <f t="shared" si="20"/>
        <v>8.9525000000000006</v>
      </c>
      <c r="S93" s="60">
        <f t="shared" si="20"/>
        <v>3.6175000000000002</v>
      </c>
      <c r="T93" s="60">
        <f t="shared" si="20"/>
        <v>12.06</v>
      </c>
      <c r="U93" s="60">
        <f t="shared" si="20"/>
        <v>12.664999999999999</v>
      </c>
      <c r="V93" s="60">
        <f t="shared" si="20"/>
        <v>11.345000000000001</v>
      </c>
      <c r="W93" s="60">
        <f t="shared" si="20"/>
        <v>0.014999999999999999</v>
      </c>
      <c r="X93" s="60">
        <f t="shared" si="20"/>
        <v>0.62</v>
      </c>
      <c r="Y93" s="60">
        <f t="shared" si="20"/>
        <v>4.7975000000000003</v>
      </c>
      <c r="Z93" s="60">
        <f t="shared" si="20"/>
        <v>7.7949999999999999</v>
      </c>
      <c r="AA93" s="60">
        <f t="shared" si="20"/>
        <v>8.3175000000000008</v>
      </c>
      <c r="AB93" s="62">
        <f t="shared" si="20"/>
        <v>1.5525</v>
      </c>
    </row>
    <row r="94" ht="16.5">
      <c r="A94" s="34"/>
      <c r="B94" s="53">
        <v>45525</v>
      </c>
      <c r="C94" s="58">
        <f>SUMIF(E94:AB94,"&gt;0")</f>
        <v>160.75749999999999</v>
      </c>
      <c r="D94" s="59">
        <f>SUMIF(E94:AB94,"&lt;0")</f>
        <v>0</v>
      </c>
      <c r="E94" s="60">
        <f t="shared" si="1"/>
        <v>9.2274999999999991</v>
      </c>
      <c r="F94" s="60">
        <f t="shared" ref="F94:AB94" si="21">F24+ABS(F59)</f>
        <v>11.619999999999999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11.32</v>
      </c>
      <c r="K94" s="60">
        <f t="shared" si="21"/>
        <v>12.26</v>
      </c>
      <c r="L94" s="60">
        <f t="shared" si="21"/>
        <v>13.07</v>
      </c>
      <c r="M94" s="60">
        <f t="shared" si="21"/>
        <v>12.890000000000001</v>
      </c>
      <c r="N94" s="60">
        <f t="shared" si="21"/>
        <v>1.2</v>
      </c>
      <c r="O94" s="60">
        <f t="shared" si="21"/>
        <v>0.58999999999999997</v>
      </c>
      <c r="P94" s="60">
        <f t="shared" si="21"/>
        <v>3.8799999999999999</v>
      </c>
      <c r="Q94" s="60">
        <f t="shared" si="21"/>
        <v>12.27</v>
      </c>
      <c r="R94" s="60">
        <f t="shared" si="21"/>
        <v>2.5600000000000001</v>
      </c>
      <c r="S94" s="60">
        <f t="shared" si="21"/>
        <v>12.800000000000001</v>
      </c>
      <c r="T94" s="60">
        <f t="shared" si="21"/>
        <v>9.5800000000000001</v>
      </c>
      <c r="U94" s="60">
        <f t="shared" si="21"/>
        <v>6.1100000000000003</v>
      </c>
      <c r="V94" s="60">
        <f t="shared" si="21"/>
        <v>6.21</v>
      </c>
      <c r="W94" s="60">
        <f t="shared" si="21"/>
        <v>5.9500000000000002</v>
      </c>
      <c r="X94" s="60">
        <f t="shared" si="21"/>
        <v>5.5800000000000001</v>
      </c>
      <c r="Y94" s="60">
        <f t="shared" si="21"/>
        <v>6.0899999999999999</v>
      </c>
      <c r="Z94" s="60">
        <f t="shared" si="21"/>
        <v>6.0199999999999996</v>
      </c>
      <c r="AA94" s="60">
        <f t="shared" si="21"/>
        <v>5.5800000000000001</v>
      </c>
      <c r="AB94" s="62">
        <f t="shared" si="21"/>
        <v>5.9500000000000002</v>
      </c>
    </row>
    <row r="95" ht="16.5">
      <c r="A95" s="34"/>
      <c r="B95" s="53">
        <v>45526</v>
      </c>
      <c r="C95" s="58">
        <f>SUMIF(E95:AB95,"&gt;0")</f>
        <v>168.55000000000001</v>
      </c>
      <c r="D95" s="59">
        <f>SUMIF(E95:AB95,"&lt;0")</f>
        <v>0</v>
      </c>
      <c r="E95" s="60">
        <f t="shared" si="1"/>
        <v>9.1400000000000006</v>
      </c>
      <c r="F95" s="60">
        <f t="shared" ref="F95:AB95" si="22">F25+ABS(F60)</f>
        <v>7.9199999999999999</v>
      </c>
      <c r="G95" s="60">
        <f t="shared" si="22"/>
        <v>11.44</v>
      </c>
      <c r="H95" s="60">
        <f t="shared" si="22"/>
        <v>11.94</v>
      </c>
      <c r="I95" s="60">
        <f t="shared" si="22"/>
        <v>12.109999999999999</v>
      </c>
      <c r="J95" s="60">
        <f t="shared" si="22"/>
        <v>12.369999999999999</v>
      </c>
      <c r="K95" s="60">
        <f t="shared" si="22"/>
        <v>5.6500000000000004</v>
      </c>
      <c r="L95" s="60">
        <f t="shared" si="22"/>
        <v>7.0999999999999996</v>
      </c>
      <c r="M95" s="60">
        <f t="shared" si="22"/>
        <v>1.6799999999999999</v>
      </c>
      <c r="N95" s="60">
        <f t="shared" si="22"/>
        <v>2.21</v>
      </c>
      <c r="O95" s="60">
        <f t="shared" si="22"/>
        <v>2.1699999999999999</v>
      </c>
      <c r="P95" s="60">
        <f t="shared" si="22"/>
        <v>3.7599999999999998</v>
      </c>
      <c r="Q95" s="60">
        <f t="shared" si="22"/>
        <v>2.6600000000000001</v>
      </c>
      <c r="R95" s="60">
        <f t="shared" si="22"/>
        <v>6</v>
      </c>
      <c r="S95" s="60">
        <f t="shared" si="22"/>
        <v>9.8499999999999996</v>
      </c>
      <c r="T95" s="60">
        <f t="shared" si="22"/>
        <v>5.4800000000000004</v>
      </c>
      <c r="U95" s="60">
        <f t="shared" si="22"/>
        <v>9.8100000000000005</v>
      </c>
      <c r="V95" s="60">
        <f t="shared" si="22"/>
        <v>9.7599999999999998</v>
      </c>
      <c r="W95" s="60">
        <f t="shared" si="22"/>
        <v>4.1699999999999999</v>
      </c>
      <c r="X95" s="60">
        <f t="shared" si="22"/>
        <v>5.3300000000000001</v>
      </c>
      <c r="Y95" s="60">
        <f t="shared" si="22"/>
        <v>7.0099999999999998</v>
      </c>
      <c r="Z95" s="60">
        <f t="shared" si="22"/>
        <v>7.0199999999999996</v>
      </c>
      <c r="AA95" s="60">
        <f t="shared" si="22"/>
        <v>6.96</v>
      </c>
      <c r="AB95" s="62">
        <f t="shared" si="22"/>
        <v>7.0099999999999998</v>
      </c>
    </row>
    <row r="96" ht="16.5">
      <c r="A96" s="34"/>
      <c r="B96" s="53">
        <v>45527</v>
      </c>
      <c r="C96" s="58">
        <f>SUMIF(E96:AB96,"&gt;0")</f>
        <v>134.44999999999999</v>
      </c>
      <c r="D96" s="59">
        <f>SUMIF(E96:AB96,"&lt;0")</f>
        <v>0</v>
      </c>
      <c r="E96" s="60">
        <f t="shared" si="1"/>
        <v>4.21</v>
      </c>
      <c r="F96" s="60">
        <f t="shared" ref="F96:AB96" si="23">F26+ABS(F61)</f>
        <v>6.1900000000000004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10.31</v>
      </c>
      <c r="L96" s="60">
        <f t="shared" si="23"/>
        <v>1.28</v>
      </c>
      <c r="M96" s="60">
        <f t="shared" si="23"/>
        <v>5.1699999999999999</v>
      </c>
      <c r="N96" s="60">
        <f t="shared" si="23"/>
        <v>5.0899999999999999</v>
      </c>
      <c r="O96" s="60">
        <f t="shared" si="23"/>
        <v>10.59</v>
      </c>
      <c r="P96" s="60">
        <f t="shared" si="23"/>
        <v>10.51</v>
      </c>
      <c r="Q96" s="60">
        <f t="shared" si="23"/>
        <v>10.35</v>
      </c>
      <c r="R96" s="60">
        <f t="shared" si="23"/>
        <v>10.43</v>
      </c>
      <c r="S96" s="60">
        <f t="shared" si="23"/>
        <v>10.18</v>
      </c>
      <c r="T96" s="60">
        <f t="shared" si="23"/>
        <v>7.9100000000000001</v>
      </c>
      <c r="U96" s="60">
        <f t="shared" si="23"/>
        <v>11.98</v>
      </c>
      <c r="V96" s="60">
        <f t="shared" si="23"/>
        <v>1.3799999999999999</v>
      </c>
      <c r="W96" s="60">
        <f t="shared" si="23"/>
        <v>3.2599999999999998</v>
      </c>
      <c r="X96" s="60">
        <f t="shared" si="23"/>
        <v>8.9900000000000002</v>
      </c>
      <c r="Y96" s="60">
        <f t="shared" si="23"/>
        <v>5.8899999999999997</v>
      </c>
      <c r="Z96" s="60">
        <f t="shared" si="23"/>
        <v>9.6999999999999993</v>
      </c>
      <c r="AA96" s="60">
        <f t="shared" si="23"/>
        <v>0.5</v>
      </c>
      <c r="AB96" s="62">
        <f t="shared" si="23"/>
        <v>0.53000000000000003</v>
      </c>
    </row>
    <row r="97" ht="16.5">
      <c r="A97" s="34"/>
      <c r="B97" s="53">
        <v>45528</v>
      </c>
      <c r="C97" s="58">
        <f>SUMIF(E97:AB97,"&gt;0")</f>
        <v>44.480000000000004</v>
      </c>
      <c r="D97" s="59">
        <f>SUMIF(E97:AB97,"&lt;0")</f>
        <v>0</v>
      </c>
      <c r="E97" s="60">
        <f t="shared" si="1"/>
        <v>1.6799999999999999</v>
      </c>
      <c r="F97" s="60">
        <f t="shared" ref="F97:AB97" si="24">F27+ABS(F62)</f>
        <v>0.75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10.547499999999999</v>
      </c>
      <c r="V97" s="60">
        <f t="shared" si="24"/>
        <v>7.6325000000000003</v>
      </c>
      <c r="W97" s="60">
        <f t="shared" si="24"/>
        <v>5.8174999999999999</v>
      </c>
      <c r="X97" s="60">
        <f t="shared" si="24"/>
        <v>11.095000000000001</v>
      </c>
      <c r="Y97" s="60">
        <f t="shared" si="24"/>
        <v>0.97499999999999998</v>
      </c>
      <c r="Z97" s="60">
        <f t="shared" si="24"/>
        <v>1.9399999999999999</v>
      </c>
      <c r="AA97" s="60">
        <f t="shared" si="24"/>
        <v>1.9650000000000001</v>
      </c>
      <c r="AB97" s="62">
        <f t="shared" si="24"/>
        <v>2.0775000000000001</v>
      </c>
    </row>
    <row r="98" ht="16.5">
      <c r="A98" s="34"/>
      <c r="B98" s="53">
        <v>45529</v>
      </c>
      <c r="C98" s="58">
        <f>SUMIF(E98:AB98,"&gt;0")</f>
        <v>77.5625</v>
      </c>
      <c r="D98" s="59">
        <f>SUMIF(E98:AB98,"&lt;0")</f>
        <v>0</v>
      </c>
      <c r="E98" s="60">
        <f t="shared" si="1"/>
        <v>8.2650000000000006</v>
      </c>
      <c r="F98" s="60">
        <f t="shared" ref="F98:AB98" si="25">F28+ABS(F63)</f>
        <v>7.9625000000000004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1.8300000000000001</v>
      </c>
      <c r="W98" s="60">
        <f t="shared" si="25"/>
        <v>10.9575</v>
      </c>
      <c r="X98" s="60">
        <f t="shared" si="25"/>
        <v>8.0975000000000001</v>
      </c>
      <c r="Y98" s="60">
        <f t="shared" si="25"/>
        <v>11.1225</v>
      </c>
      <c r="Z98" s="60">
        <f t="shared" si="25"/>
        <v>11.6175</v>
      </c>
      <c r="AA98" s="60">
        <f t="shared" si="25"/>
        <v>10.7925</v>
      </c>
      <c r="AB98" s="62">
        <f t="shared" si="25"/>
        <v>6.9175000000000004</v>
      </c>
    </row>
    <row r="99" ht="16.5">
      <c r="A99" s="34"/>
      <c r="B99" s="53">
        <v>45530</v>
      </c>
      <c r="C99" s="58">
        <f>SUMIF(E99:AB99,"&gt;0")</f>
        <v>131.9675</v>
      </c>
      <c r="D99" s="59">
        <f>SUMIF(E99:AB99,"&lt;0")</f>
        <v>0</v>
      </c>
      <c r="E99" s="60">
        <f t="shared" si="1"/>
        <v>0.92249999999999999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0.45500000000000002</v>
      </c>
      <c r="N99" s="60">
        <f t="shared" si="26"/>
        <v>8.0150000000000006</v>
      </c>
      <c r="O99" s="60">
        <f t="shared" si="26"/>
        <v>0</v>
      </c>
      <c r="P99" s="60">
        <f t="shared" si="26"/>
        <v>0</v>
      </c>
      <c r="Q99" s="60">
        <f t="shared" si="26"/>
        <v>7.9625000000000004</v>
      </c>
      <c r="R99" s="60">
        <f t="shared" si="26"/>
        <v>10.547499999999999</v>
      </c>
      <c r="S99" s="60">
        <f t="shared" si="26"/>
        <v>10.8225</v>
      </c>
      <c r="T99" s="60">
        <f t="shared" si="26"/>
        <v>7.8250000000000002</v>
      </c>
      <c r="U99" s="60">
        <f t="shared" si="26"/>
        <v>17.649999999999999</v>
      </c>
      <c r="V99" s="60">
        <f t="shared" si="26"/>
        <v>12.907500000000001</v>
      </c>
      <c r="W99" s="60">
        <f t="shared" si="26"/>
        <v>21.074999999999999</v>
      </c>
      <c r="X99" s="60">
        <f t="shared" si="26"/>
        <v>15.9725</v>
      </c>
      <c r="Y99" s="60">
        <f t="shared" si="26"/>
        <v>3.8849999999999998</v>
      </c>
      <c r="Z99" s="60">
        <f t="shared" si="26"/>
        <v>3.5449999999999999</v>
      </c>
      <c r="AA99" s="60">
        <f t="shared" si="26"/>
        <v>7.7625000000000002</v>
      </c>
      <c r="AB99" s="62">
        <f t="shared" si="26"/>
        <v>2.6200000000000001</v>
      </c>
    </row>
    <row r="100" ht="16.5">
      <c r="A100" s="34"/>
      <c r="B100" s="53">
        <v>45531</v>
      </c>
      <c r="C100" s="58">
        <f>SUMIF(E100:AB100,"&gt;0")</f>
        <v>155.005</v>
      </c>
      <c r="D100" s="59">
        <f>SUMIF(E100:AB100,"&lt;0")</f>
        <v>0</v>
      </c>
      <c r="E100" s="60">
        <f t="shared" si="1"/>
        <v>10.6275</v>
      </c>
      <c r="F100" s="60">
        <f t="shared" ref="F100:AB100" si="27">F30+ABS(F65)</f>
        <v>4.8525</v>
      </c>
      <c r="G100" s="60">
        <f t="shared" si="27"/>
        <v>9.8574999999999999</v>
      </c>
      <c r="H100" s="60">
        <f t="shared" si="27"/>
        <v>10.324999999999999</v>
      </c>
      <c r="I100" s="60">
        <f t="shared" si="27"/>
        <v>9.7475000000000005</v>
      </c>
      <c r="J100" s="60">
        <f t="shared" si="27"/>
        <v>2.4325000000000001</v>
      </c>
      <c r="K100" s="60">
        <f t="shared" si="27"/>
        <v>0.89249999999999996</v>
      </c>
      <c r="L100" s="60">
        <f t="shared" si="27"/>
        <v>1.855</v>
      </c>
      <c r="M100" s="60">
        <f t="shared" si="27"/>
        <v>0.50749999999999995</v>
      </c>
      <c r="N100" s="60">
        <f t="shared" si="27"/>
        <v>4.0824999999999996</v>
      </c>
      <c r="O100" s="60">
        <f t="shared" si="27"/>
        <v>8.8674999999999997</v>
      </c>
      <c r="P100" s="60">
        <f t="shared" si="27"/>
        <v>4.7450000000000001</v>
      </c>
      <c r="Q100" s="60">
        <f t="shared" si="27"/>
        <v>10.8775</v>
      </c>
      <c r="R100" s="60">
        <f t="shared" si="27"/>
        <v>1.5275000000000001</v>
      </c>
      <c r="S100" s="60">
        <f t="shared" si="27"/>
        <v>7.5225</v>
      </c>
      <c r="T100" s="60">
        <f t="shared" si="27"/>
        <v>4.7175000000000002</v>
      </c>
      <c r="U100" s="60">
        <f t="shared" si="27"/>
        <v>10.904999999999999</v>
      </c>
      <c r="V100" s="60">
        <f t="shared" si="27"/>
        <v>0.48249999999999998</v>
      </c>
      <c r="W100" s="60">
        <f t="shared" si="27"/>
        <v>10.215</v>
      </c>
      <c r="X100" s="60">
        <f t="shared" si="27"/>
        <v>10.93</v>
      </c>
      <c r="Y100" s="60">
        <f t="shared" si="27"/>
        <v>10.9025</v>
      </c>
      <c r="Z100" s="60">
        <f t="shared" si="27"/>
        <v>9.1699999999999999</v>
      </c>
      <c r="AA100" s="60">
        <f t="shared" si="27"/>
        <v>5.6775000000000002</v>
      </c>
      <c r="AB100" s="62">
        <f t="shared" si="27"/>
        <v>3.2850000000000001</v>
      </c>
    </row>
    <row r="101" ht="16.5">
      <c r="A101" s="34"/>
      <c r="B101" s="53">
        <v>45532</v>
      </c>
      <c r="C101" s="58">
        <f>SUMIF(E101:AB101,"&gt;0")</f>
        <v>173.08249999999998</v>
      </c>
      <c r="D101" s="59">
        <f>SUMIF(E101:AB101,"&lt;0")</f>
        <v>0</v>
      </c>
      <c r="E101" s="60">
        <f t="shared" si="1"/>
        <v>4.8550000000000004</v>
      </c>
      <c r="F101" s="60">
        <f t="shared" ref="F101:AB101" si="28">F31+ABS(F66)</f>
        <v>6.3674999999999997</v>
      </c>
      <c r="G101" s="60">
        <f t="shared" si="28"/>
        <v>2.1299999999999999</v>
      </c>
      <c r="H101" s="60">
        <f t="shared" si="28"/>
        <v>5.2374999999999998</v>
      </c>
      <c r="I101" s="60">
        <f t="shared" si="28"/>
        <v>7.1900000000000004</v>
      </c>
      <c r="J101" s="60">
        <f t="shared" si="28"/>
        <v>10.0525</v>
      </c>
      <c r="K101" s="60">
        <f t="shared" si="28"/>
        <v>2.6800000000000002</v>
      </c>
      <c r="L101" s="60">
        <f t="shared" si="28"/>
        <v>4.1100000000000003</v>
      </c>
      <c r="M101" s="60">
        <f t="shared" si="28"/>
        <v>4.4950000000000001</v>
      </c>
      <c r="N101" s="60">
        <f t="shared" si="28"/>
        <v>10.5175</v>
      </c>
      <c r="O101" s="60">
        <f t="shared" si="28"/>
        <v>9.9124999999999996</v>
      </c>
      <c r="P101" s="60">
        <f t="shared" si="28"/>
        <v>9.4450000000000003</v>
      </c>
      <c r="Q101" s="60">
        <f t="shared" si="28"/>
        <v>8.2375000000000007</v>
      </c>
      <c r="R101" s="60">
        <f t="shared" si="28"/>
        <v>8.7324999999999999</v>
      </c>
      <c r="S101" s="60">
        <f t="shared" si="28"/>
        <v>11.895</v>
      </c>
      <c r="T101" s="60">
        <f t="shared" si="28"/>
        <v>12.2525</v>
      </c>
      <c r="U101" s="60">
        <f t="shared" si="28"/>
        <v>9.0899999999999999</v>
      </c>
      <c r="V101" s="60">
        <f t="shared" si="28"/>
        <v>4.7424999999999997</v>
      </c>
      <c r="W101" s="60">
        <f t="shared" si="28"/>
        <v>1.72</v>
      </c>
      <c r="X101" s="60">
        <f t="shared" si="28"/>
        <v>4.8525</v>
      </c>
      <c r="Y101" s="60">
        <f t="shared" si="28"/>
        <v>8.8674999999999997</v>
      </c>
      <c r="Z101" s="60">
        <f t="shared" si="28"/>
        <v>4.4124999999999996</v>
      </c>
      <c r="AA101" s="60">
        <f t="shared" si="28"/>
        <v>11.0975</v>
      </c>
      <c r="AB101" s="62">
        <f t="shared" si="28"/>
        <v>10.19</v>
      </c>
    </row>
    <row r="102" ht="16.5">
      <c r="A102" s="34"/>
      <c r="B102" s="53">
        <v>45533</v>
      </c>
      <c r="C102" s="58">
        <f>SUMIF(E102:AB102,"&gt;0")</f>
        <v>165.4975</v>
      </c>
      <c r="D102" s="59">
        <f>SUMIF(E102:AB102,"&lt;0")</f>
        <v>0</v>
      </c>
      <c r="E102" s="60">
        <f t="shared" si="1"/>
        <v>2.0474999999999999</v>
      </c>
      <c r="F102" s="60">
        <f t="shared" ref="F102:AB102" si="29">F32+ABS(F67)</f>
        <v>2.1875</v>
      </c>
      <c r="G102" s="60">
        <f t="shared" si="29"/>
        <v>6.2275</v>
      </c>
      <c r="H102" s="60">
        <f t="shared" si="29"/>
        <v>1.335</v>
      </c>
      <c r="I102" s="60">
        <f t="shared" si="29"/>
        <v>4.1124999999999998</v>
      </c>
      <c r="J102" s="60">
        <f t="shared" si="29"/>
        <v>11.4</v>
      </c>
      <c r="K102" s="60">
        <f t="shared" si="29"/>
        <v>9.1449999999999996</v>
      </c>
      <c r="L102" s="60">
        <f t="shared" si="29"/>
        <v>4.415</v>
      </c>
      <c r="M102" s="60">
        <f t="shared" si="29"/>
        <v>11.592499999999999</v>
      </c>
      <c r="N102" s="60">
        <f t="shared" si="29"/>
        <v>7.3825000000000003</v>
      </c>
      <c r="O102" s="60">
        <f t="shared" si="29"/>
        <v>3.3149999999999999</v>
      </c>
      <c r="P102" s="60">
        <f t="shared" si="29"/>
        <v>7.6574999999999998</v>
      </c>
      <c r="Q102" s="60">
        <f t="shared" si="29"/>
        <v>9.0625</v>
      </c>
      <c r="R102" s="60">
        <f t="shared" si="29"/>
        <v>10.27</v>
      </c>
      <c r="S102" s="60">
        <f t="shared" si="29"/>
        <v>10.352499999999999</v>
      </c>
      <c r="T102" s="60">
        <f t="shared" si="29"/>
        <v>10.9025</v>
      </c>
      <c r="U102" s="60">
        <f t="shared" si="29"/>
        <v>6.585</v>
      </c>
      <c r="V102" s="60">
        <f t="shared" si="29"/>
        <v>6.9450000000000003</v>
      </c>
      <c r="W102" s="60">
        <f t="shared" si="29"/>
        <v>0.53500000000000003</v>
      </c>
      <c r="X102" s="60">
        <f t="shared" si="29"/>
        <v>10.41</v>
      </c>
      <c r="Y102" s="60">
        <f t="shared" si="29"/>
        <v>2.9550000000000001</v>
      </c>
      <c r="Z102" s="60">
        <f t="shared" si="29"/>
        <v>10.630000000000001</v>
      </c>
      <c r="AA102" s="60">
        <f t="shared" si="29"/>
        <v>11.619999999999999</v>
      </c>
      <c r="AB102" s="62">
        <f t="shared" si="29"/>
        <v>4.4124999999999996</v>
      </c>
    </row>
    <row r="103" ht="16.5">
      <c r="A103" s="34"/>
      <c r="B103" s="53">
        <v>45534</v>
      </c>
      <c r="C103" s="58">
        <f>SUMIF(E103:AB103,"&gt;0")</f>
        <v>172.87</v>
      </c>
      <c r="D103" s="59">
        <f>SUMIF(E103:AB103,"&lt;0")</f>
        <v>0</v>
      </c>
      <c r="E103" s="60">
        <f t="shared" si="1"/>
        <v>7.5750000000000002</v>
      </c>
      <c r="F103" s="60">
        <f t="shared" ref="F103:AB103" si="30">F33+ABS(F68)</f>
        <v>8.1799999999999997</v>
      </c>
      <c r="G103" s="60">
        <f t="shared" si="30"/>
        <v>8.2074999999999996</v>
      </c>
      <c r="H103" s="60">
        <f t="shared" si="30"/>
        <v>12.720000000000001</v>
      </c>
      <c r="I103" s="60">
        <f t="shared" si="30"/>
        <v>10.8775</v>
      </c>
      <c r="J103" s="60">
        <f t="shared" si="30"/>
        <v>9.5850000000000009</v>
      </c>
      <c r="K103" s="60">
        <f t="shared" si="30"/>
        <v>9.8049999999999997</v>
      </c>
      <c r="L103" s="60">
        <f t="shared" si="30"/>
        <v>1.415</v>
      </c>
      <c r="M103" s="60">
        <f t="shared" si="30"/>
        <v>2.3799999999999999</v>
      </c>
      <c r="N103" s="60">
        <f t="shared" si="30"/>
        <v>2.9550000000000001</v>
      </c>
      <c r="O103" s="60">
        <f t="shared" si="30"/>
        <v>11.977499999999999</v>
      </c>
      <c r="P103" s="60">
        <f t="shared" si="30"/>
        <v>12.8575</v>
      </c>
      <c r="Q103" s="60">
        <f t="shared" si="30"/>
        <v>4.6624999999999996</v>
      </c>
      <c r="R103" s="60">
        <f t="shared" si="30"/>
        <v>11.619999999999999</v>
      </c>
      <c r="S103" s="60">
        <f t="shared" si="30"/>
        <v>1.4175</v>
      </c>
      <c r="T103" s="60">
        <f t="shared" si="30"/>
        <v>12.692500000000001</v>
      </c>
      <c r="U103" s="60">
        <f t="shared" si="30"/>
        <v>0.37</v>
      </c>
      <c r="V103" s="60">
        <f t="shared" si="30"/>
        <v>8.6750000000000007</v>
      </c>
      <c r="W103" s="60">
        <f t="shared" si="30"/>
        <v>10.050000000000001</v>
      </c>
      <c r="X103" s="60">
        <f t="shared" si="30"/>
        <v>10.7925</v>
      </c>
      <c r="Y103" s="60">
        <f t="shared" si="30"/>
        <v>3.1749999999999998</v>
      </c>
      <c r="Z103" s="60">
        <f t="shared" si="30"/>
        <v>1.665</v>
      </c>
      <c r="AA103" s="60">
        <f t="shared" si="30"/>
        <v>8.6775000000000002</v>
      </c>
      <c r="AB103" s="62">
        <f t="shared" si="30"/>
        <v>0.53749999999999998</v>
      </c>
    </row>
    <row r="104" ht="15.75">
      <c r="A104" s="34"/>
      <c r="B104" s="54">
        <v>45535</v>
      </c>
      <c r="C104" s="63">
        <f>SUMIF(E104:AB104,"&gt;0")</f>
        <v>123.03749999999999</v>
      </c>
      <c r="D104" s="64">
        <f>SUMIF(E104:AB104,"&lt;0")</f>
        <v>-32.952500000000001</v>
      </c>
      <c r="E104" s="65">
        <f>E34+E69</f>
        <v>-2.5975000000000001</v>
      </c>
      <c r="F104" s="65">
        <f t="shared" ref="F104:AB104" si="31">F34+F69</f>
        <v>1.115</v>
      </c>
      <c r="G104" s="65">
        <f t="shared" si="31"/>
        <v>-11.48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10.602499999999999</v>
      </c>
      <c r="O104" s="65">
        <f>O34+O69</f>
        <v>11.73</v>
      </c>
      <c r="P104" s="65">
        <f t="shared" si="31"/>
        <v>12.609999999999999</v>
      </c>
      <c r="Q104" s="65">
        <f t="shared" si="31"/>
        <v>-3.3399999999999999</v>
      </c>
      <c r="R104" s="65">
        <f t="shared" si="31"/>
        <v>0.070000000000000007</v>
      </c>
      <c r="S104" s="65">
        <f t="shared" si="31"/>
        <v>-9.1150000000000002</v>
      </c>
      <c r="T104" s="65">
        <f t="shared" si="31"/>
        <v>12.279999999999999</v>
      </c>
      <c r="U104" s="65">
        <f t="shared" si="31"/>
        <v>12.06</v>
      </c>
      <c r="V104" s="65">
        <f t="shared" si="31"/>
        <v>12.335000000000001</v>
      </c>
      <c r="W104" s="65">
        <f t="shared" si="31"/>
        <v>12.005000000000001</v>
      </c>
      <c r="X104" s="65">
        <f t="shared" si="31"/>
        <v>12.225</v>
      </c>
      <c r="Y104" s="65">
        <f t="shared" si="31"/>
        <v>0.1525</v>
      </c>
      <c r="Z104" s="65">
        <f t="shared" si="31"/>
        <v>12.8025</v>
      </c>
      <c r="AA104" s="65">
        <f t="shared" si="31"/>
        <v>13.050000000000001</v>
      </c>
      <c r="AB104" s="66">
        <f t="shared" si="31"/>
        <v>-6.4199999999999999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45505</v>
      </c>
      <c r="C4" s="48">
        <f>SUM(E4:AB4)</f>
        <v>216.58333333000002</v>
      </c>
      <c r="D4" s="49"/>
      <c r="E4" s="50">
        <v>0</v>
      </c>
      <c r="F4" s="51">
        <v>70.5</v>
      </c>
      <c r="G4" s="51">
        <v>115.83333333</v>
      </c>
      <c r="H4" s="51">
        <v>0</v>
      </c>
      <c r="I4" s="51">
        <v>0</v>
      </c>
      <c r="J4" s="51">
        <v>0</v>
      </c>
      <c r="K4" s="51">
        <v>0</v>
      </c>
      <c r="L4" s="51">
        <v>22.550000000000001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7.7000000000000002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45506</v>
      </c>
      <c r="C5" s="48">
        <f>SUM(E5:AB5)</f>
        <v>7.6166666699999999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6.6166666699999999</v>
      </c>
      <c r="W5" s="51">
        <v>1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45507</v>
      </c>
      <c r="C6" s="48">
        <f>SUM(E6:AB6)</f>
        <v>443.41666665999998</v>
      </c>
      <c r="D6" s="49"/>
      <c r="E6" s="50">
        <v>0</v>
      </c>
      <c r="F6" s="51">
        <v>0</v>
      </c>
      <c r="G6" s="51">
        <v>33.483333330000001</v>
      </c>
      <c r="H6" s="51">
        <v>8.1999999999999993</v>
      </c>
      <c r="I6" s="51">
        <v>41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38.933333330000004</v>
      </c>
      <c r="P6" s="51">
        <v>114.66666667</v>
      </c>
      <c r="Q6" s="51">
        <v>101.75</v>
      </c>
      <c r="R6" s="51">
        <v>77.549999999999997</v>
      </c>
      <c r="S6" s="51">
        <v>26.399999999999999</v>
      </c>
      <c r="T6" s="51">
        <v>0</v>
      </c>
      <c r="U6" s="51">
        <v>0</v>
      </c>
      <c r="V6" s="51">
        <v>0</v>
      </c>
      <c r="W6" s="51">
        <v>0.43333333000000002</v>
      </c>
      <c r="X6" s="51">
        <v>1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45508</v>
      </c>
      <c r="C7" s="48">
        <f>SUM(E7:AB7)</f>
        <v>388.05000001000002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36</v>
      </c>
      <c r="M7" s="51">
        <v>77.066666670000004</v>
      </c>
      <c r="N7" s="51">
        <v>70.966666669999995</v>
      </c>
      <c r="O7" s="51">
        <v>121.75</v>
      </c>
      <c r="P7" s="51">
        <v>82.266666670000006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45509</v>
      </c>
      <c r="C8" s="48">
        <f>SUM(E8:AB8)</f>
        <v>13.03333333</v>
      </c>
      <c r="D8" s="49"/>
      <c r="E8" s="50">
        <v>13.03333333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45510</v>
      </c>
      <c r="C9" s="48">
        <f>SUM(E9:AB9)</f>
        <v>9.7333333300000007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0.73333333000000001</v>
      </c>
      <c r="T9" s="51">
        <v>1</v>
      </c>
      <c r="U9" s="51">
        <v>1</v>
      </c>
      <c r="V9" s="51">
        <v>1</v>
      </c>
      <c r="W9" s="51">
        <v>1</v>
      </c>
      <c r="X9" s="51">
        <v>1</v>
      </c>
      <c r="Y9" s="51">
        <v>1</v>
      </c>
      <c r="Z9" s="51">
        <v>1</v>
      </c>
      <c r="AA9" s="51">
        <v>1</v>
      </c>
      <c r="AB9" s="52">
        <v>1</v>
      </c>
    </row>
    <row r="10" ht="16.5">
      <c r="A10" s="34"/>
      <c r="B10" s="53">
        <v>45511</v>
      </c>
      <c r="C10" s="48">
        <f>SUM(E10:AB10)</f>
        <v>2.1333333300000001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0.13333333</v>
      </c>
      <c r="X10" s="51">
        <v>1</v>
      </c>
      <c r="Y10" s="51">
        <v>1</v>
      </c>
      <c r="Z10" s="51">
        <v>0</v>
      </c>
      <c r="AA10" s="51">
        <v>0</v>
      </c>
      <c r="AB10" s="52">
        <v>0</v>
      </c>
    </row>
    <row r="11" ht="16.5">
      <c r="A11" s="34"/>
      <c r="B11" s="53">
        <v>45512</v>
      </c>
      <c r="C11" s="48">
        <f>SUM(E11:AB11)</f>
        <v>58.866666660000007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15.03333333</v>
      </c>
      <c r="U11" s="51">
        <v>0</v>
      </c>
      <c r="V11" s="51">
        <v>0</v>
      </c>
      <c r="W11" s="51">
        <v>30.033333330000001</v>
      </c>
      <c r="X11" s="51">
        <v>13.800000000000001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45513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45514</v>
      </c>
      <c r="C13" s="48">
        <f>SUM(E13:AB13)</f>
        <v>169.26666666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10.93333333</v>
      </c>
      <c r="K13" s="51">
        <v>0</v>
      </c>
      <c r="L13" s="51">
        <v>45</v>
      </c>
      <c r="M13" s="51">
        <v>17.083333329999999</v>
      </c>
      <c r="N13" s="51">
        <v>0</v>
      </c>
      <c r="O13" s="51">
        <v>0</v>
      </c>
      <c r="P13" s="51">
        <v>0</v>
      </c>
      <c r="Q13" s="51">
        <v>0</v>
      </c>
      <c r="R13" s="51">
        <v>14.25</v>
      </c>
      <c r="S13" s="51">
        <v>51.733333330000001</v>
      </c>
      <c r="T13" s="51">
        <v>16.399999999999999</v>
      </c>
      <c r="U13" s="51">
        <v>13.866666670000001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45515</v>
      </c>
      <c r="C14" s="48">
        <f>SUM(E14:AB14)</f>
        <v>135.48333332999999</v>
      </c>
      <c r="D14" s="49"/>
      <c r="E14" s="50">
        <v>26.31666667</v>
      </c>
      <c r="F14" s="51">
        <v>14.33333333</v>
      </c>
      <c r="G14" s="51">
        <v>0</v>
      </c>
      <c r="H14" s="51">
        <v>11.66666667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29.333333329999999</v>
      </c>
      <c r="P14" s="51">
        <v>0</v>
      </c>
      <c r="Q14" s="51">
        <v>0</v>
      </c>
      <c r="R14" s="51">
        <v>0</v>
      </c>
      <c r="S14" s="51">
        <v>0</v>
      </c>
      <c r="T14" s="51">
        <v>44.333333330000002</v>
      </c>
      <c r="U14" s="51">
        <v>9.5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45516</v>
      </c>
      <c r="C15" s="48">
        <f>SUM(E15:AB15)</f>
        <v>335.21666666999994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13.199999999999999</v>
      </c>
      <c r="K15" s="51">
        <v>12.266666669999999</v>
      </c>
      <c r="L15" s="51">
        <v>0</v>
      </c>
      <c r="M15" s="51">
        <v>0</v>
      </c>
      <c r="N15" s="51">
        <v>0</v>
      </c>
      <c r="O15" s="51">
        <v>51.299999999999997</v>
      </c>
      <c r="P15" s="51">
        <v>74.116666670000001</v>
      </c>
      <c r="Q15" s="51">
        <v>47.600000000000001</v>
      </c>
      <c r="R15" s="51">
        <v>26.833333329999999</v>
      </c>
      <c r="S15" s="51">
        <v>46</v>
      </c>
      <c r="T15" s="51">
        <v>24</v>
      </c>
      <c r="U15" s="51">
        <v>34</v>
      </c>
      <c r="V15" s="51">
        <v>1</v>
      </c>
      <c r="W15" s="51">
        <v>1</v>
      </c>
      <c r="X15" s="51">
        <v>1</v>
      </c>
      <c r="Y15" s="51">
        <v>1</v>
      </c>
      <c r="Z15" s="51">
        <v>1</v>
      </c>
      <c r="AA15" s="51">
        <v>0</v>
      </c>
      <c r="AB15" s="52">
        <v>0.90000000000000002</v>
      </c>
    </row>
    <row r="16" ht="16.5">
      <c r="A16" s="34"/>
      <c r="B16" s="53">
        <v>45517</v>
      </c>
      <c r="C16" s="48">
        <f>SUM(E16:AB16)</f>
        <v>309.83333334000002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19.81666667</v>
      </c>
      <c r="M16" s="51">
        <v>19.949999999999999</v>
      </c>
      <c r="N16" s="51">
        <v>17.25</v>
      </c>
      <c r="O16" s="51">
        <v>37</v>
      </c>
      <c r="P16" s="51">
        <v>56</v>
      </c>
      <c r="Q16" s="51">
        <v>15</v>
      </c>
      <c r="R16" s="51">
        <v>48.5</v>
      </c>
      <c r="S16" s="51">
        <v>74.5</v>
      </c>
      <c r="T16" s="51">
        <v>19.600000000000001</v>
      </c>
      <c r="U16" s="51">
        <v>0.21666667000000001</v>
      </c>
      <c r="V16" s="51">
        <v>1</v>
      </c>
      <c r="W16" s="51">
        <v>1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45518</v>
      </c>
      <c r="C17" s="48">
        <f>SUM(E17:AB17)</f>
        <v>260.85000000000002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23</v>
      </c>
      <c r="O17" s="51">
        <v>14.35</v>
      </c>
      <c r="P17" s="51">
        <v>41</v>
      </c>
      <c r="Q17" s="51">
        <v>41</v>
      </c>
      <c r="R17" s="51">
        <v>55</v>
      </c>
      <c r="S17" s="51">
        <v>86</v>
      </c>
      <c r="T17" s="51">
        <v>0.5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45519</v>
      </c>
      <c r="C18" s="48">
        <f>SUM(E18:AB18)</f>
        <v>306.23333332999999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27</v>
      </c>
      <c r="M18" s="51">
        <v>47</v>
      </c>
      <c r="N18" s="51">
        <v>61.066666669999996</v>
      </c>
      <c r="O18" s="51">
        <v>47</v>
      </c>
      <c r="P18" s="51">
        <v>0</v>
      </c>
      <c r="Q18" s="51">
        <v>8.3333333300000003</v>
      </c>
      <c r="R18" s="51">
        <v>50</v>
      </c>
      <c r="S18" s="51">
        <v>50</v>
      </c>
      <c r="T18" s="51">
        <v>0.83333332999999998</v>
      </c>
      <c r="U18" s="51">
        <v>2</v>
      </c>
      <c r="V18" s="51">
        <v>2</v>
      </c>
      <c r="W18" s="51">
        <v>2</v>
      </c>
      <c r="X18" s="51">
        <v>2</v>
      </c>
      <c r="Y18" s="51">
        <v>1</v>
      </c>
      <c r="Z18" s="51">
        <v>2</v>
      </c>
      <c r="AA18" s="51">
        <v>2</v>
      </c>
      <c r="AB18" s="52">
        <v>2</v>
      </c>
    </row>
    <row r="19" ht="16.5">
      <c r="A19" s="34"/>
      <c r="B19" s="53">
        <v>45520</v>
      </c>
      <c r="C19" s="48">
        <f>SUM(E19:AB19)</f>
        <v>412.58333334000002</v>
      </c>
      <c r="D19" s="49"/>
      <c r="E19" s="50">
        <v>50</v>
      </c>
      <c r="F19" s="51">
        <v>62.416666669999998</v>
      </c>
      <c r="G19" s="51">
        <v>65.416666669999998</v>
      </c>
      <c r="H19" s="51">
        <v>63</v>
      </c>
      <c r="I19" s="51">
        <v>23</v>
      </c>
      <c r="J19" s="51">
        <v>0</v>
      </c>
      <c r="K19" s="51">
        <v>0</v>
      </c>
      <c r="L19" s="51">
        <v>0</v>
      </c>
      <c r="M19" s="51">
        <v>0</v>
      </c>
      <c r="N19" s="51">
        <v>36.216666670000002</v>
      </c>
      <c r="O19" s="51">
        <v>0</v>
      </c>
      <c r="P19" s="51">
        <v>0</v>
      </c>
      <c r="Q19" s="51">
        <v>0</v>
      </c>
      <c r="R19" s="51">
        <v>28.350000000000001</v>
      </c>
      <c r="S19" s="51">
        <v>13.6</v>
      </c>
      <c r="T19" s="51">
        <v>1</v>
      </c>
      <c r="U19" s="51">
        <v>2</v>
      </c>
      <c r="V19" s="51">
        <v>2</v>
      </c>
      <c r="W19" s="51">
        <v>1</v>
      </c>
      <c r="X19" s="51">
        <v>1</v>
      </c>
      <c r="Y19" s="51">
        <v>0.58333332999999998</v>
      </c>
      <c r="Z19" s="51">
        <v>1</v>
      </c>
      <c r="AA19" s="51">
        <v>21</v>
      </c>
      <c r="AB19" s="52">
        <v>41</v>
      </c>
    </row>
    <row r="20" ht="16.5">
      <c r="A20" s="34"/>
      <c r="B20" s="53">
        <v>45521</v>
      </c>
      <c r="C20" s="48">
        <f>SUM(E20:AB20)</f>
        <v>456.81666666999996</v>
      </c>
      <c r="D20" s="49"/>
      <c r="E20" s="50">
        <v>1</v>
      </c>
      <c r="F20" s="51">
        <v>21</v>
      </c>
      <c r="G20" s="51">
        <v>0</v>
      </c>
      <c r="H20" s="51">
        <v>0</v>
      </c>
      <c r="I20" s="51">
        <v>23</v>
      </c>
      <c r="J20" s="51">
        <v>23</v>
      </c>
      <c r="K20" s="51">
        <v>0</v>
      </c>
      <c r="L20" s="51">
        <v>3.8500000000000001</v>
      </c>
      <c r="M20" s="51">
        <v>6.5166666700000002</v>
      </c>
      <c r="N20" s="51">
        <v>17</v>
      </c>
      <c r="O20" s="51">
        <v>33</v>
      </c>
      <c r="P20" s="51">
        <v>18.449999999999999</v>
      </c>
      <c r="Q20" s="51">
        <v>41</v>
      </c>
      <c r="R20" s="51">
        <v>41</v>
      </c>
      <c r="S20" s="51">
        <v>73.849999999999994</v>
      </c>
      <c r="T20" s="51">
        <v>91</v>
      </c>
      <c r="U20" s="51">
        <v>1</v>
      </c>
      <c r="V20" s="51">
        <v>1</v>
      </c>
      <c r="W20" s="51">
        <v>0.5</v>
      </c>
      <c r="X20" s="51">
        <v>2</v>
      </c>
      <c r="Y20" s="51">
        <v>17</v>
      </c>
      <c r="Z20" s="51">
        <v>41.649999999999999</v>
      </c>
      <c r="AA20" s="51">
        <v>0</v>
      </c>
      <c r="AB20" s="52">
        <v>0</v>
      </c>
    </row>
    <row r="21" ht="16.5">
      <c r="A21" s="34"/>
      <c r="B21" s="53">
        <v>45522</v>
      </c>
      <c r="C21" s="48">
        <f>SUM(E21:AB21)</f>
        <v>555.3166666599999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34.666666669999998</v>
      </c>
      <c r="J21" s="51">
        <v>23</v>
      </c>
      <c r="K21" s="51">
        <v>13.83333333</v>
      </c>
      <c r="L21" s="51">
        <v>21.083333329999999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56.700000000000003</v>
      </c>
      <c r="S21" s="51">
        <v>141</v>
      </c>
      <c r="T21" s="51">
        <v>141</v>
      </c>
      <c r="U21" s="51">
        <v>122.8</v>
      </c>
      <c r="V21" s="51">
        <v>0.80000000000000004</v>
      </c>
      <c r="W21" s="51">
        <v>0.43333333000000002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45523</v>
      </c>
      <c r="C22" s="48">
        <f>SUM(E22:AB22)</f>
        <v>167.54999999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21.18333333</v>
      </c>
      <c r="N22" s="51">
        <v>54.666666669999998</v>
      </c>
      <c r="O22" s="51">
        <v>7.2833333299999996</v>
      </c>
      <c r="P22" s="51">
        <v>0</v>
      </c>
      <c r="Q22" s="51">
        <v>0</v>
      </c>
      <c r="R22" s="51">
        <v>1.53333333</v>
      </c>
      <c r="S22" s="51">
        <v>23</v>
      </c>
      <c r="T22" s="51">
        <v>59.883333329999999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45524</v>
      </c>
      <c r="C23" s="48">
        <f>SUM(E23:AB23)</f>
        <v>286.28333334000001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21.866666670000001</v>
      </c>
      <c r="L23" s="51">
        <v>39</v>
      </c>
      <c r="M23" s="51">
        <v>23</v>
      </c>
      <c r="N23" s="51">
        <v>23</v>
      </c>
      <c r="O23" s="51">
        <v>23</v>
      </c>
      <c r="P23" s="51">
        <v>0</v>
      </c>
      <c r="Q23" s="51">
        <v>0</v>
      </c>
      <c r="R23" s="51">
        <v>60.916666669999998</v>
      </c>
      <c r="S23" s="51">
        <v>55.666666669999998</v>
      </c>
      <c r="T23" s="51">
        <v>35.833333330000002</v>
      </c>
      <c r="U23" s="51">
        <v>2</v>
      </c>
      <c r="V23" s="51">
        <v>2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45525</v>
      </c>
      <c r="C24" s="48">
        <f>SUM(E24:AB24)</f>
        <v>662.26666665999994</v>
      </c>
      <c r="D24" s="49"/>
      <c r="E24" s="50">
        <v>0</v>
      </c>
      <c r="F24" s="51">
        <v>0</v>
      </c>
      <c r="G24" s="51">
        <v>0</v>
      </c>
      <c r="H24" s="51">
        <v>19.133333329999999</v>
      </c>
      <c r="I24" s="51">
        <v>19.133333329999999</v>
      </c>
      <c r="J24" s="51">
        <v>0</v>
      </c>
      <c r="K24" s="51">
        <v>26.649999999999999</v>
      </c>
      <c r="L24" s="51">
        <v>41</v>
      </c>
      <c r="M24" s="51">
        <v>119.86666667</v>
      </c>
      <c r="N24" s="51">
        <v>128.86666667</v>
      </c>
      <c r="O24" s="51">
        <v>68.333333330000002</v>
      </c>
      <c r="P24" s="51">
        <v>10.5</v>
      </c>
      <c r="Q24" s="51">
        <v>56.733333330000001</v>
      </c>
      <c r="R24" s="51">
        <v>63</v>
      </c>
      <c r="S24" s="51">
        <v>92.049999999999997</v>
      </c>
      <c r="T24" s="51">
        <v>2</v>
      </c>
      <c r="U24" s="51">
        <v>2</v>
      </c>
      <c r="V24" s="51">
        <v>2</v>
      </c>
      <c r="W24" s="51">
        <v>2</v>
      </c>
      <c r="X24" s="51">
        <v>1</v>
      </c>
      <c r="Y24" s="51">
        <v>2</v>
      </c>
      <c r="Z24" s="51">
        <v>2</v>
      </c>
      <c r="AA24" s="51">
        <v>2</v>
      </c>
      <c r="AB24" s="52">
        <v>2</v>
      </c>
    </row>
    <row r="25" ht="16.5">
      <c r="A25" s="34"/>
      <c r="B25" s="53">
        <v>45526</v>
      </c>
      <c r="C25" s="48">
        <f>SUM(E25:AB25)</f>
        <v>372.73333332999999</v>
      </c>
      <c r="D25" s="49"/>
      <c r="E25" s="50">
        <v>36.683333330000004</v>
      </c>
      <c r="F25" s="51">
        <v>25.666666670000001</v>
      </c>
      <c r="G25" s="51">
        <v>0</v>
      </c>
      <c r="H25" s="51">
        <v>0</v>
      </c>
      <c r="I25" s="51">
        <v>0</v>
      </c>
      <c r="J25" s="51">
        <v>21.18333333</v>
      </c>
      <c r="K25" s="51">
        <v>41</v>
      </c>
      <c r="L25" s="51">
        <v>41</v>
      </c>
      <c r="M25" s="51">
        <v>48.5</v>
      </c>
      <c r="N25" s="51">
        <v>11</v>
      </c>
      <c r="O25" s="51">
        <v>0</v>
      </c>
      <c r="P25" s="51">
        <v>0</v>
      </c>
      <c r="Q25" s="51">
        <v>0</v>
      </c>
      <c r="R25" s="51">
        <v>6.2000000000000002</v>
      </c>
      <c r="S25" s="51">
        <v>15.5</v>
      </c>
      <c r="T25" s="51">
        <v>0</v>
      </c>
      <c r="U25" s="51">
        <v>0</v>
      </c>
      <c r="V25" s="51">
        <v>0</v>
      </c>
      <c r="W25" s="51">
        <v>0</v>
      </c>
      <c r="X25" s="51">
        <v>31</v>
      </c>
      <c r="Y25" s="51">
        <v>31</v>
      </c>
      <c r="Z25" s="51">
        <v>31</v>
      </c>
      <c r="AA25" s="51">
        <v>2</v>
      </c>
      <c r="AB25" s="52">
        <v>31</v>
      </c>
    </row>
    <row r="26" ht="16.5">
      <c r="A26" s="34"/>
      <c r="B26" s="53">
        <v>45527</v>
      </c>
      <c r="C26" s="48">
        <f>SUM(E26:AB26)</f>
        <v>633.16666666999993</v>
      </c>
      <c r="D26" s="49"/>
      <c r="E26" s="50">
        <v>107.26666667000001</v>
      </c>
      <c r="F26" s="51">
        <v>66</v>
      </c>
      <c r="G26" s="51">
        <v>53.033333329999998</v>
      </c>
      <c r="H26" s="51">
        <v>4.0999999999999996</v>
      </c>
      <c r="I26" s="51">
        <v>41</v>
      </c>
      <c r="J26" s="51">
        <v>41</v>
      </c>
      <c r="K26" s="51">
        <v>63.166666669999998</v>
      </c>
      <c r="L26" s="51">
        <v>85</v>
      </c>
      <c r="M26" s="51">
        <v>85</v>
      </c>
      <c r="N26" s="51">
        <v>68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19.600000000000001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45528</v>
      </c>
      <c r="C27" s="48">
        <f>SUM(E27:AB27)</f>
        <v>64.299999999999997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28.699999999999999</v>
      </c>
      <c r="T27" s="51">
        <v>14.35</v>
      </c>
      <c r="U27" s="51">
        <v>0</v>
      </c>
      <c r="V27" s="51">
        <v>0</v>
      </c>
      <c r="W27" s="51">
        <v>0</v>
      </c>
      <c r="X27" s="51">
        <v>21.25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45529</v>
      </c>
      <c r="C28" s="48">
        <f>SUM(E28:AB28)</f>
        <v>125.05000000000001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21.18333333</v>
      </c>
      <c r="P28" s="51">
        <v>24.600000000000001</v>
      </c>
      <c r="Q28" s="51">
        <v>10.25</v>
      </c>
      <c r="R28" s="51">
        <v>28.016666669999999</v>
      </c>
      <c r="S28" s="51">
        <v>25.966666669999999</v>
      </c>
      <c r="T28" s="51">
        <v>15.03333333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45530</v>
      </c>
      <c r="C29" s="48">
        <f>SUM(E29:AB29)</f>
        <v>995.5666666699999</v>
      </c>
      <c r="D29" s="49"/>
      <c r="E29" s="50">
        <v>18.016666669999999</v>
      </c>
      <c r="F29" s="51">
        <v>31.43333333</v>
      </c>
      <c r="G29" s="51">
        <v>0</v>
      </c>
      <c r="H29" s="51">
        <v>26.649999999999999</v>
      </c>
      <c r="I29" s="51">
        <v>33.483333330000001</v>
      </c>
      <c r="J29" s="51">
        <v>0</v>
      </c>
      <c r="K29" s="51">
        <v>92.766666670000006</v>
      </c>
      <c r="L29" s="51">
        <v>41</v>
      </c>
      <c r="M29" s="51">
        <v>0</v>
      </c>
      <c r="N29" s="51">
        <v>0</v>
      </c>
      <c r="O29" s="51">
        <v>5.31666667</v>
      </c>
      <c r="P29" s="51">
        <v>0</v>
      </c>
      <c r="Q29" s="51">
        <v>11.68333333</v>
      </c>
      <c r="R29" s="51">
        <v>81.099999999999994</v>
      </c>
      <c r="S29" s="51">
        <v>102.66666667</v>
      </c>
      <c r="T29" s="51">
        <v>59.5</v>
      </c>
      <c r="U29" s="51">
        <v>119.7</v>
      </c>
      <c r="V29" s="51">
        <v>141</v>
      </c>
      <c r="W29" s="51">
        <v>115.83333333</v>
      </c>
      <c r="X29" s="51">
        <v>30</v>
      </c>
      <c r="Y29" s="51">
        <v>30</v>
      </c>
      <c r="Z29" s="51">
        <v>30</v>
      </c>
      <c r="AA29" s="51">
        <v>6.7166666700000004</v>
      </c>
      <c r="AB29" s="52">
        <v>18.699999999999999</v>
      </c>
    </row>
    <row r="30" ht="16.5">
      <c r="A30" s="34"/>
      <c r="B30" s="53">
        <v>45531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45532</v>
      </c>
      <c r="C31" s="48">
        <f>SUM(E31:AB31)</f>
        <v>6.4000000000000004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0.80000000000000004</v>
      </c>
      <c r="U31" s="51">
        <v>2</v>
      </c>
      <c r="V31" s="51">
        <v>3.6000000000000001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45533</v>
      </c>
      <c r="C32" s="48">
        <f>SUM(E32:AB32)</f>
        <v>100.73333333000001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49.433333330000004</v>
      </c>
      <c r="O32" s="51">
        <v>12.300000000000001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39</v>
      </c>
    </row>
    <row r="33" ht="16.5">
      <c r="A33" s="34"/>
      <c r="B33" s="53">
        <v>45534</v>
      </c>
      <c r="C33" s="48">
        <f>SUM(E33:AB33)</f>
        <v>318.89999998999997</v>
      </c>
      <c r="D33" s="49"/>
      <c r="E33" s="50">
        <v>31</v>
      </c>
      <c r="F33" s="51">
        <v>22.333333329999999</v>
      </c>
      <c r="G33" s="51">
        <v>15.66666667</v>
      </c>
      <c r="H33" s="51">
        <v>0</v>
      </c>
      <c r="I33" s="51">
        <v>0</v>
      </c>
      <c r="J33" s="51">
        <v>0</v>
      </c>
      <c r="K33" s="51">
        <v>26.783333330000001</v>
      </c>
      <c r="L33" s="51">
        <v>21.666666670000001</v>
      </c>
      <c r="M33" s="51">
        <v>0</v>
      </c>
      <c r="N33" s="51">
        <v>0</v>
      </c>
      <c r="O33" s="51">
        <v>0</v>
      </c>
      <c r="P33" s="51">
        <v>15.71666667</v>
      </c>
      <c r="Q33" s="51">
        <v>17.633333329999999</v>
      </c>
      <c r="R33" s="51">
        <v>71.483333329999994</v>
      </c>
      <c r="S33" s="51">
        <v>95.933333329999996</v>
      </c>
      <c r="T33" s="51">
        <v>0.68333332999999996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45535</v>
      </c>
      <c r="C34" s="55">
        <f>SUM(E34:AB34)</f>
        <v>433.46666665999999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27.333333329999999</v>
      </c>
      <c r="Q34" s="51">
        <v>41</v>
      </c>
      <c r="R34" s="51">
        <v>41</v>
      </c>
      <c r="S34" s="51">
        <v>31.43333333</v>
      </c>
      <c r="T34" s="51">
        <v>0</v>
      </c>
      <c r="U34" s="51">
        <v>21</v>
      </c>
      <c r="V34" s="51">
        <v>31</v>
      </c>
      <c r="W34" s="51">
        <v>31</v>
      </c>
      <c r="X34" s="51">
        <v>31</v>
      </c>
      <c r="Y34" s="51">
        <v>24</v>
      </c>
      <c r="Z34" s="51">
        <v>22.966666669999999</v>
      </c>
      <c r="AA34" s="51">
        <v>51</v>
      </c>
      <c r="AB34" s="52">
        <v>80.733333329999994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45505</v>
      </c>
      <c r="C39" s="48">
        <f>SUM(E39:AB39)</f>
        <v>-56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-13.5</v>
      </c>
      <c r="U39" s="51">
        <v>-25</v>
      </c>
      <c r="V39" s="51">
        <v>-17.5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45506</v>
      </c>
      <c r="C40" s="48">
        <f>SUM(E40:AB40)</f>
        <v>-64.133333339999993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-15.16666667</v>
      </c>
      <c r="P40" s="51">
        <v>-26</v>
      </c>
      <c r="Q40" s="51">
        <v>-22.966666669999999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45507</v>
      </c>
      <c r="C41" s="48">
        <f>SUM(E41:AB41)</f>
        <v>-217.19999999999999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-26</v>
      </c>
      <c r="T41" s="51">
        <v>-65</v>
      </c>
      <c r="U41" s="51">
        <v>-65</v>
      </c>
      <c r="V41" s="51">
        <v>-31.199999999999999</v>
      </c>
      <c r="W41" s="51">
        <v>0</v>
      </c>
      <c r="X41" s="51">
        <v>0</v>
      </c>
      <c r="Y41" s="51">
        <v>0</v>
      </c>
      <c r="Z41" s="51">
        <v>0</v>
      </c>
      <c r="AA41" s="51">
        <v>-5</v>
      </c>
      <c r="AB41" s="52">
        <v>-25</v>
      </c>
    </row>
    <row r="42" ht="16.5">
      <c r="A42" s="34"/>
      <c r="B42" s="53">
        <v>45508</v>
      </c>
      <c r="C42" s="48">
        <f>SUM(E42:AB42)</f>
        <v>-453.16666666999998</v>
      </c>
      <c r="D42" s="49"/>
      <c r="E42" s="50">
        <v>-25</v>
      </c>
      <c r="F42" s="51">
        <v>-25</v>
      </c>
      <c r="G42" s="51">
        <v>-12.983333330000001</v>
      </c>
      <c r="H42" s="51">
        <v>-26</v>
      </c>
      <c r="I42" s="51">
        <v>-26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-3.5</v>
      </c>
      <c r="S42" s="51">
        <v>-51</v>
      </c>
      <c r="T42" s="51">
        <v>-63</v>
      </c>
      <c r="U42" s="51">
        <v>-83.666666669999998</v>
      </c>
      <c r="V42" s="51">
        <v>-63.016666669999999</v>
      </c>
      <c r="W42" s="51">
        <v>-25</v>
      </c>
      <c r="X42" s="51">
        <v>0</v>
      </c>
      <c r="Y42" s="51">
        <v>0</v>
      </c>
      <c r="Z42" s="51">
        <v>-17.333333329999999</v>
      </c>
      <c r="AA42" s="51">
        <v>-31.666666670000001</v>
      </c>
      <c r="AB42" s="52">
        <v>0</v>
      </c>
    </row>
    <row r="43" ht="16.5">
      <c r="A43" s="34"/>
      <c r="B43" s="53">
        <v>45509</v>
      </c>
      <c r="C43" s="48">
        <f>SUM(E43:AB43)</f>
        <v>-412.18333334999994</v>
      </c>
      <c r="D43" s="49"/>
      <c r="E43" s="50">
        <v>-32.666666669999998</v>
      </c>
      <c r="F43" s="51">
        <v>-25</v>
      </c>
      <c r="G43" s="51">
        <v>0</v>
      </c>
      <c r="H43" s="51">
        <v>-12.56666667</v>
      </c>
      <c r="I43" s="51">
        <v>-26</v>
      </c>
      <c r="J43" s="51">
        <v>-25</v>
      </c>
      <c r="K43" s="51">
        <v>-37.100000000000001</v>
      </c>
      <c r="L43" s="51">
        <v>0</v>
      </c>
      <c r="M43" s="51">
        <v>-14.1</v>
      </c>
      <c r="N43" s="51">
        <v>-26</v>
      </c>
      <c r="O43" s="51">
        <v>-26</v>
      </c>
      <c r="P43" s="51">
        <v>-26</v>
      </c>
      <c r="Q43" s="51">
        <v>-26</v>
      </c>
      <c r="R43" s="51">
        <v>-26</v>
      </c>
      <c r="S43" s="51">
        <v>-26</v>
      </c>
      <c r="T43" s="51">
        <v>-37.916666669999998</v>
      </c>
      <c r="U43" s="51">
        <v>-15.41666667</v>
      </c>
      <c r="V43" s="51">
        <v>-25</v>
      </c>
      <c r="W43" s="51">
        <v>-5.4166666699999997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45510</v>
      </c>
      <c r="C44" s="48">
        <f>SUM(E44:AB44)</f>
        <v>0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45511</v>
      </c>
      <c r="C45" s="48">
        <f>SUM(E45:AB45)</f>
        <v>-190.01666667000001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-5</v>
      </c>
      <c r="M45" s="51">
        <v>-27</v>
      </c>
      <c r="N45" s="51">
        <v>-27</v>
      </c>
      <c r="O45" s="51">
        <v>-7.5</v>
      </c>
      <c r="P45" s="51">
        <v>-15.41666667</v>
      </c>
      <c r="Q45" s="51">
        <v>-25</v>
      </c>
      <c r="R45" s="51">
        <v>-17.083333329999999</v>
      </c>
      <c r="S45" s="51">
        <v>0</v>
      </c>
      <c r="T45" s="51">
        <v>-17.916666670000001</v>
      </c>
      <c r="U45" s="51">
        <v>-48.100000000000001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45512</v>
      </c>
      <c r="C46" s="48">
        <f>SUM(E46:AB46)</f>
        <v>-225.28333333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-2.0833333299999999</v>
      </c>
      <c r="M46" s="51">
        <v>-25</v>
      </c>
      <c r="N46" s="51">
        <v>-25</v>
      </c>
      <c r="O46" s="51">
        <v>-25</v>
      </c>
      <c r="P46" s="51">
        <v>-20</v>
      </c>
      <c r="Q46" s="51">
        <v>-7.3333333300000003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-17</v>
      </c>
      <c r="Y46" s="51">
        <v>-23</v>
      </c>
      <c r="Z46" s="51">
        <v>-30.866666670000001</v>
      </c>
      <c r="AA46" s="51">
        <v>-25</v>
      </c>
      <c r="AB46" s="52">
        <v>-25</v>
      </c>
    </row>
    <row r="47" ht="16.5">
      <c r="A47" s="34"/>
      <c r="B47" s="53">
        <v>45513</v>
      </c>
      <c r="C47" s="48">
        <f>SUM(E47:AB47)</f>
        <v>-248.51666667000001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-21.699999999999999</v>
      </c>
      <c r="T47" s="51">
        <v>-52</v>
      </c>
      <c r="U47" s="51">
        <v>-61.399999999999999</v>
      </c>
      <c r="V47" s="51">
        <v>-34.200000000000003</v>
      </c>
      <c r="W47" s="51">
        <v>-48</v>
      </c>
      <c r="X47" s="51">
        <v>-24</v>
      </c>
      <c r="Y47" s="51">
        <v>-7.2166666700000004</v>
      </c>
      <c r="Z47" s="51">
        <v>0</v>
      </c>
      <c r="AA47" s="51">
        <v>0</v>
      </c>
      <c r="AB47" s="52">
        <v>0</v>
      </c>
    </row>
    <row r="48" ht="16.5">
      <c r="A48" s="34"/>
      <c r="B48" s="53">
        <v>45514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45515</v>
      </c>
      <c r="C49" s="48">
        <f>SUM(E49:AB49)</f>
        <v>-165.03333334000001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-8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-24.25</v>
      </c>
      <c r="X49" s="51">
        <v>-47</v>
      </c>
      <c r="Y49" s="51">
        <v>-20.366666670000001</v>
      </c>
      <c r="Z49" s="51">
        <v>-15.41666667</v>
      </c>
      <c r="AA49" s="51">
        <v>-25</v>
      </c>
      <c r="AB49" s="52">
        <v>-25</v>
      </c>
    </row>
    <row r="50" ht="16.5">
      <c r="A50" s="34"/>
      <c r="B50" s="53">
        <v>45516</v>
      </c>
      <c r="C50" s="48">
        <f>SUM(E50:AB50)</f>
        <v>-10</v>
      </c>
      <c r="D50" s="49"/>
      <c r="E50" s="50">
        <v>-10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45517</v>
      </c>
      <c r="C51" s="48">
        <f>SUM(E51:AB51)</f>
        <v>0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45518</v>
      </c>
      <c r="C52" s="48">
        <f>SUM(E52:AB52)</f>
        <v>-40.833333330000002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-9.5833333300000003</v>
      </c>
      <c r="L52" s="51">
        <v>-25</v>
      </c>
      <c r="M52" s="51">
        <v>-6.25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45519</v>
      </c>
      <c r="C53" s="48">
        <f>SUM(E53:AB53)</f>
        <v>-21.25</v>
      </c>
      <c r="D53" s="49"/>
      <c r="E53" s="50">
        <v>0</v>
      </c>
      <c r="F53" s="51">
        <v>0</v>
      </c>
      <c r="G53" s="51">
        <v>-7.5</v>
      </c>
      <c r="H53" s="51">
        <v>-13.75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45520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45521</v>
      </c>
      <c r="C55" s="48">
        <f>SUM(E55:AB55)</f>
        <v>-6.25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-6.25</v>
      </c>
    </row>
    <row r="56" ht="16.5">
      <c r="A56" s="34"/>
      <c r="B56" s="53">
        <v>45522</v>
      </c>
      <c r="C56" s="48">
        <f>SUM(E56:AB56)</f>
        <v>-452.91666666999998</v>
      </c>
      <c r="D56" s="49"/>
      <c r="E56" s="50">
        <v>-25</v>
      </c>
      <c r="F56" s="51">
        <v>-25</v>
      </c>
      <c r="G56" s="51">
        <v>-23.75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-43.166666669999998</v>
      </c>
      <c r="X56" s="51">
        <v>-74</v>
      </c>
      <c r="Y56" s="51">
        <v>-50</v>
      </c>
      <c r="Z56" s="51">
        <v>-74</v>
      </c>
      <c r="AA56" s="51">
        <v>-74</v>
      </c>
      <c r="AB56" s="52">
        <v>-64</v>
      </c>
    </row>
    <row r="57" ht="16.5">
      <c r="A57" s="34"/>
      <c r="B57" s="53">
        <v>45523</v>
      </c>
      <c r="C57" s="48">
        <f>SUM(E57:AB57)</f>
        <v>-482.79999999999995</v>
      </c>
      <c r="D57" s="49"/>
      <c r="E57" s="50">
        <v>-66</v>
      </c>
      <c r="F57" s="51">
        <v>-25</v>
      </c>
      <c r="G57" s="51">
        <v>-25</v>
      </c>
      <c r="H57" s="51">
        <v>-26</v>
      </c>
      <c r="I57" s="51">
        <v>-8.6666666699999997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-22.966666669999999</v>
      </c>
      <c r="Q57" s="51">
        <v>-23.833333329999999</v>
      </c>
      <c r="R57" s="51">
        <v>0</v>
      </c>
      <c r="S57" s="51">
        <v>0</v>
      </c>
      <c r="T57" s="51">
        <v>0</v>
      </c>
      <c r="U57" s="51">
        <v>0</v>
      </c>
      <c r="V57" s="51">
        <v>-19.333333329999999</v>
      </c>
      <c r="W57" s="51">
        <v>-40</v>
      </c>
      <c r="X57" s="51">
        <v>-40</v>
      </c>
      <c r="Y57" s="51">
        <v>-40</v>
      </c>
      <c r="Z57" s="51">
        <v>-40</v>
      </c>
      <c r="AA57" s="51">
        <v>-41</v>
      </c>
      <c r="AB57" s="52">
        <v>-65</v>
      </c>
    </row>
    <row r="58" ht="16.5">
      <c r="A58" s="34"/>
      <c r="B58" s="53">
        <v>45524</v>
      </c>
      <c r="C58" s="48">
        <f>SUM(E58:AB58)</f>
        <v>-19.199999999999999</v>
      </c>
      <c r="D58" s="49"/>
      <c r="E58" s="50">
        <v>-19.199999999999999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45525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45526</v>
      </c>
      <c r="C60" s="48">
        <f>SUM(E60:AB60)</f>
        <v>-62.566666670000004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-19.06666667</v>
      </c>
      <c r="Q60" s="51">
        <v>-26</v>
      </c>
      <c r="R60" s="51">
        <v>-17.5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45527</v>
      </c>
      <c r="C61" s="48">
        <f>SUM(E61:AB61)</f>
        <v>-193.34999999999999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-17.766666669999999</v>
      </c>
      <c r="Q61" s="51">
        <v>-26</v>
      </c>
      <c r="R61" s="51">
        <v>-26</v>
      </c>
      <c r="S61" s="51">
        <v>-26</v>
      </c>
      <c r="T61" s="51">
        <v>-26</v>
      </c>
      <c r="U61" s="51">
        <v>-10</v>
      </c>
      <c r="V61" s="51">
        <v>0</v>
      </c>
      <c r="W61" s="51">
        <v>0</v>
      </c>
      <c r="X61" s="51">
        <v>0</v>
      </c>
      <c r="Y61" s="51">
        <v>0</v>
      </c>
      <c r="Z61" s="51">
        <v>-6.25</v>
      </c>
      <c r="AA61" s="51">
        <v>-25</v>
      </c>
      <c r="AB61" s="52">
        <v>-30.333333329999999</v>
      </c>
    </row>
    <row r="62" ht="16.5">
      <c r="A62" s="34"/>
      <c r="B62" s="53">
        <v>45528</v>
      </c>
      <c r="C62" s="48">
        <f>SUM(E62:AB62)</f>
        <v>-167.96666666000002</v>
      </c>
      <c r="D62" s="49"/>
      <c r="E62" s="50">
        <v>-32.333333330000002</v>
      </c>
      <c r="F62" s="51">
        <v>-26</v>
      </c>
      <c r="G62" s="51">
        <v>-26</v>
      </c>
      <c r="H62" s="51">
        <v>-26</v>
      </c>
      <c r="I62" s="51">
        <v>-26</v>
      </c>
      <c r="J62" s="51">
        <v>-26</v>
      </c>
      <c r="K62" s="51">
        <v>-5.6333333300000001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45529</v>
      </c>
      <c r="C63" s="48">
        <f>SUM(E63:AB63)</f>
        <v>-153.23333332999999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-18.600000000000001</v>
      </c>
      <c r="K63" s="51">
        <v>-24.600000000000001</v>
      </c>
      <c r="L63" s="51">
        <v>-8</v>
      </c>
      <c r="M63" s="51">
        <v>-11</v>
      </c>
      <c r="N63" s="51">
        <v>-1.6000000000000001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-43.433333330000004</v>
      </c>
      <c r="V63" s="51">
        <v>-26</v>
      </c>
      <c r="W63" s="51">
        <v>0</v>
      </c>
      <c r="X63" s="51">
        <v>-20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45530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45531</v>
      </c>
      <c r="C65" s="48">
        <f>SUM(E65:AB65)</f>
        <v>-433.95000000000005</v>
      </c>
      <c r="D65" s="49"/>
      <c r="E65" s="50">
        <v>-37.833333330000002</v>
      </c>
      <c r="F65" s="51">
        <v>-40.833333330000002</v>
      </c>
      <c r="G65" s="51">
        <v>-27.199999999999999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-14.983333330000001</v>
      </c>
      <c r="P65" s="51">
        <v>-51</v>
      </c>
      <c r="Q65" s="51">
        <v>-50</v>
      </c>
      <c r="R65" s="51">
        <v>-30</v>
      </c>
      <c r="S65" s="51">
        <v>-70</v>
      </c>
      <c r="T65" s="51">
        <v>-81</v>
      </c>
      <c r="U65" s="51">
        <v>-28.31666667</v>
      </c>
      <c r="V65" s="51">
        <v>0</v>
      </c>
      <c r="W65" s="51">
        <v>0</v>
      </c>
      <c r="X65" s="51">
        <v>-0.71666666999999995</v>
      </c>
      <c r="Y65" s="51">
        <v>-1</v>
      </c>
      <c r="Z65" s="51">
        <v>-1.06666667</v>
      </c>
      <c r="AA65" s="51">
        <v>0</v>
      </c>
      <c r="AB65" s="52">
        <v>0</v>
      </c>
    </row>
    <row r="66" ht="16.5">
      <c r="A66" s="34"/>
      <c r="B66" s="53">
        <v>45532</v>
      </c>
      <c r="C66" s="48">
        <f>SUM(E66:AB66)</f>
        <v>-419.75000000000006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-3.5</v>
      </c>
      <c r="J66" s="51">
        <v>-21.75</v>
      </c>
      <c r="K66" s="51">
        <v>0</v>
      </c>
      <c r="L66" s="51">
        <v>0</v>
      </c>
      <c r="M66" s="51">
        <v>-2.3333333299999999</v>
      </c>
      <c r="N66" s="51">
        <v>-42</v>
      </c>
      <c r="O66" s="51">
        <v>-31</v>
      </c>
      <c r="P66" s="51">
        <v>-31</v>
      </c>
      <c r="Q66" s="51">
        <v>-74</v>
      </c>
      <c r="R66" s="51">
        <v>-61.033333329999998</v>
      </c>
      <c r="S66" s="51">
        <v>-23</v>
      </c>
      <c r="T66" s="51">
        <v>0</v>
      </c>
      <c r="U66" s="51">
        <v>0</v>
      </c>
      <c r="V66" s="51">
        <v>-16.866666670000001</v>
      </c>
      <c r="W66" s="51">
        <v>-22</v>
      </c>
      <c r="X66" s="51">
        <v>-22</v>
      </c>
      <c r="Y66" s="51">
        <v>-22</v>
      </c>
      <c r="Z66" s="51">
        <v>-23</v>
      </c>
      <c r="AA66" s="51">
        <v>-24.266666669999999</v>
      </c>
      <c r="AB66" s="52">
        <v>0</v>
      </c>
    </row>
    <row r="67" ht="16.5">
      <c r="A67" s="34"/>
      <c r="B67" s="53">
        <v>45533</v>
      </c>
      <c r="C67" s="48">
        <f>SUM(E67:AB67)</f>
        <v>-204.36666667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-17.5</v>
      </c>
      <c r="Q67" s="51">
        <v>-57.166666669999998</v>
      </c>
      <c r="R67" s="51">
        <v>0</v>
      </c>
      <c r="S67" s="51">
        <v>-10.5</v>
      </c>
      <c r="T67" s="51">
        <v>-67.599999999999994</v>
      </c>
      <c r="U67" s="51">
        <v>-50</v>
      </c>
      <c r="V67" s="51">
        <v>-1.6000000000000001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45534</v>
      </c>
      <c r="C68" s="48">
        <f>SUM(E68:AB68)</f>
        <v>-27.666666669999998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-10.66666667</v>
      </c>
      <c r="O68" s="51">
        <v>-17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45535</v>
      </c>
      <c r="C69" s="55">
        <f>SUM(E69:AB69)</f>
        <v>-33.350000000000001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-12.56666667</v>
      </c>
      <c r="J69" s="51">
        <v>-20.783333330000001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45505</v>
      </c>
      <c r="C74" s="58">
        <f>SUMIF(E74:AB74,"&gt;0")</f>
        <v>216.58333333000002</v>
      </c>
      <c r="D74" s="59">
        <f>SUMIF(E74:AB74,"&lt;0")</f>
        <v>-56</v>
      </c>
      <c r="E74" s="60">
        <f>E4+E39</f>
        <v>0</v>
      </c>
      <c r="F74" s="68">
        <f t="shared" ref="F74:AB74" si="0">F4+F39</f>
        <v>70.5</v>
      </c>
      <c r="G74" s="68">
        <f t="shared" si="0"/>
        <v>115.83333333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22.550000000000001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0</v>
      </c>
      <c r="T74" s="51">
        <f t="shared" si="0"/>
        <v>-13.5</v>
      </c>
      <c r="U74" s="51">
        <f t="shared" si="0"/>
        <v>-25</v>
      </c>
      <c r="V74" s="51">
        <f t="shared" si="0"/>
        <v>-17.5</v>
      </c>
      <c r="W74" s="51">
        <f t="shared" si="0"/>
        <v>7.7000000000000002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45506</v>
      </c>
      <c r="C75" s="58">
        <f>SUMIF(E75:AB75,"&gt;0")</f>
        <v>7.6166666699999999</v>
      </c>
      <c r="D75" s="59">
        <f>SUMIF(E75:AB75,"&lt;0")</f>
        <v>-64.133333339999993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-15.16666667</v>
      </c>
      <c r="P75" s="51">
        <f t="shared" si="1"/>
        <v>-26</v>
      </c>
      <c r="Q75" s="51">
        <f t="shared" si="1"/>
        <v>-22.966666669999999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6.6166666699999999</v>
      </c>
      <c r="W75" s="51">
        <f t="shared" si="1"/>
        <v>1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45507</v>
      </c>
      <c r="C76" s="58">
        <f>SUMIF(E76:AB76,"&gt;0")</f>
        <v>417.41666665999998</v>
      </c>
      <c r="D76" s="59">
        <f>SUMIF(E76:AB76,"&lt;0")</f>
        <v>-191.19999999999999</v>
      </c>
      <c r="E76" s="71">
        <f t="shared" si="1"/>
        <v>0</v>
      </c>
      <c r="F76" s="51">
        <f t="shared" si="1"/>
        <v>0</v>
      </c>
      <c r="G76" s="51">
        <f t="shared" si="1"/>
        <v>33.483333330000001</v>
      </c>
      <c r="H76" s="51">
        <f t="shared" si="1"/>
        <v>8.1999999999999993</v>
      </c>
      <c r="I76" s="51">
        <f t="shared" si="1"/>
        <v>41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38.933333330000004</v>
      </c>
      <c r="P76" s="51">
        <f t="shared" si="1"/>
        <v>114.66666667</v>
      </c>
      <c r="Q76" s="51">
        <f t="shared" si="1"/>
        <v>101.75</v>
      </c>
      <c r="R76" s="51">
        <f t="shared" si="1"/>
        <v>77.549999999999997</v>
      </c>
      <c r="S76" s="51">
        <f t="shared" si="1"/>
        <v>0.39999999999999858</v>
      </c>
      <c r="T76" s="51">
        <f t="shared" si="1"/>
        <v>-65</v>
      </c>
      <c r="U76" s="51">
        <f t="shared" si="1"/>
        <v>-65</v>
      </c>
      <c r="V76" s="51">
        <f t="shared" si="1"/>
        <v>-31.199999999999999</v>
      </c>
      <c r="W76" s="51">
        <f t="shared" si="1"/>
        <v>0.43333333000000002</v>
      </c>
      <c r="X76" s="51">
        <f t="shared" si="1"/>
        <v>1</v>
      </c>
      <c r="Y76" s="51">
        <f t="shared" si="1"/>
        <v>0</v>
      </c>
      <c r="Z76" s="51">
        <f t="shared" si="1"/>
        <v>0</v>
      </c>
      <c r="AA76" s="51">
        <f t="shared" si="1"/>
        <v>-5</v>
      </c>
      <c r="AB76" s="52">
        <f t="shared" si="1"/>
        <v>-25</v>
      </c>
    </row>
    <row r="77" ht="16.5">
      <c r="A77" s="34"/>
      <c r="B77" s="53">
        <v>45508</v>
      </c>
      <c r="C77" s="58">
        <f>SUMIF(E77:AB77,"&gt;0")</f>
        <v>388.05000001000002</v>
      </c>
      <c r="D77" s="59">
        <f>SUMIF(E77:AB77,"&lt;0")</f>
        <v>-453.16666666999998</v>
      </c>
      <c r="E77" s="71">
        <f t="shared" si="1"/>
        <v>-25</v>
      </c>
      <c r="F77" s="51">
        <f t="shared" si="1"/>
        <v>-25</v>
      </c>
      <c r="G77" s="51">
        <f t="shared" si="1"/>
        <v>-12.983333330000001</v>
      </c>
      <c r="H77" s="51">
        <f t="shared" si="1"/>
        <v>-26</v>
      </c>
      <c r="I77" s="51">
        <f t="shared" si="1"/>
        <v>-26</v>
      </c>
      <c r="J77" s="51">
        <f t="shared" si="1"/>
        <v>0</v>
      </c>
      <c r="K77" s="51">
        <f t="shared" si="1"/>
        <v>0</v>
      </c>
      <c r="L77" s="51">
        <f t="shared" si="1"/>
        <v>36</v>
      </c>
      <c r="M77" s="51">
        <f t="shared" si="1"/>
        <v>77.066666670000004</v>
      </c>
      <c r="N77" s="51">
        <f t="shared" si="1"/>
        <v>70.966666669999995</v>
      </c>
      <c r="O77" s="51">
        <f t="shared" si="1"/>
        <v>121.75</v>
      </c>
      <c r="P77" s="51">
        <f t="shared" si="1"/>
        <v>82.266666670000006</v>
      </c>
      <c r="Q77" s="51">
        <f t="shared" si="1"/>
        <v>0</v>
      </c>
      <c r="R77" s="51">
        <f t="shared" si="1"/>
        <v>-3.5</v>
      </c>
      <c r="S77" s="51">
        <f t="shared" si="1"/>
        <v>-51</v>
      </c>
      <c r="T77" s="51">
        <f t="shared" si="1"/>
        <v>-63</v>
      </c>
      <c r="U77" s="51">
        <f t="shared" si="1"/>
        <v>-83.666666669999998</v>
      </c>
      <c r="V77" s="51">
        <f t="shared" si="1"/>
        <v>-63.016666669999999</v>
      </c>
      <c r="W77" s="51">
        <f t="shared" si="1"/>
        <v>-25</v>
      </c>
      <c r="X77" s="51">
        <f t="shared" si="1"/>
        <v>0</v>
      </c>
      <c r="Y77" s="51">
        <f t="shared" si="1"/>
        <v>0</v>
      </c>
      <c r="Z77" s="51">
        <f t="shared" si="1"/>
        <v>-17.333333329999999</v>
      </c>
      <c r="AA77" s="51">
        <f t="shared" si="1"/>
        <v>-31.666666670000001</v>
      </c>
      <c r="AB77" s="52">
        <f t="shared" si="1"/>
        <v>0</v>
      </c>
    </row>
    <row r="78" ht="16.5">
      <c r="A78" s="34"/>
      <c r="B78" s="53">
        <v>45509</v>
      </c>
      <c r="C78" s="58">
        <f>SUMIF(E78:AB78,"&gt;0")</f>
        <v>0</v>
      </c>
      <c r="D78" s="59">
        <f>SUMIF(E78:AB78,"&lt;0")</f>
        <v>-399.15000001999994</v>
      </c>
      <c r="E78" s="71">
        <f t="shared" si="1"/>
        <v>-19.63333334</v>
      </c>
      <c r="F78" s="51">
        <f t="shared" si="1"/>
        <v>-25</v>
      </c>
      <c r="G78" s="51">
        <f t="shared" si="1"/>
        <v>0</v>
      </c>
      <c r="H78" s="51">
        <f t="shared" si="1"/>
        <v>-12.56666667</v>
      </c>
      <c r="I78" s="72">
        <f t="shared" si="1"/>
        <v>-26</v>
      </c>
      <c r="J78" s="51">
        <f t="shared" si="1"/>
        <v>-25</v>
      </c>
      <c r="K78" s="51">
        <f t="shared" si="1"/>
        <v>-37.100000000000001</v>
      </c>
      <c r="L78" s="51">
        <f t="shared" si="1"/>
        <v>0</v>
      </c>
      <c r="M78" s="51">
        <f t="shared" si="1"/>
        <v>-14.1</v>
      </c>
      <c r="N78" s="51">
        <f t="shared" si="1"/>
        <v>-26</v>
      </c>
      <c r="O78" s="51">
        <f t="shared" si="1"/>
        <v>-26</v>
      </c>
      <c r="P78" s="51">
        <f t="shared" si="1"/>
        <v>-26</v>
      </c>
      <c r="Q78" s="51">
        <f t="shared" si="1"/>
        <v>-26</v>
      </c>
      <c r="R78" s="51">
        <f t="shared" si="1"/>
        <v>-26</v>
      </c>
      <c r="S78" s="51">
        <f t="shared" si="1"/>
        <v>-26</v>
      </c>
      <c r="T78" s="51">
        <f t="shared" si="1"/>
        <v>-37.916666669999998</v>
      </c>
      <c r="U78" s="51">
        <f t="shared" si="1"/>
        <v>-15.41666667</v>
      </c>
      <c r="V78" s="51">
        <f t="shared" si="1"/>
        <v>-25</v>
      </c>
      <c r="W78" s="51">
        <f t="shared" si="1"/>
        <v>-5.4166666699999997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45510</v>
      </c>
      <c r="C79" s="58">
        <f>SUMIF(E79:AB79,"&gt;0")</f>
        <v>9.7333333300000007</v>
      </c>
      <c r="D79" s="59">
        <f>SUMIF(E79:AB79,"&lt;0")</f>
        <v>0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0.73333333000000001</v>
      </c>
      <c r="T79" s="51">
        <f t="shared" si="1"/>
        <v>1</v>
      </c>
      <c r="U79" s="51">
        <f t="shared" si="1"/>
        <v>1</v>
      </c>
      <c r="V79" s="51">
        <f t="shared" si="1"/>
        <v>1</v>
      </c>
      <c r="W79" s="51">
        <f t="shared" si="1"/>
        <v>1</v>
      </c>
      <c r="X79" s="51">
        <f t="shared" si="1"/>
        <v>1</v>
      </c>
      <c r="Y79" s="51">
        <f t="shared" si="1"/>
        <v>1</v>
      </c>
      <c r="Z79" s="51">
        <f t="shared" si="1"/>
        <v>1</v>
      </c>
      <c r="AA79" s="51">
        <f t="shared" si="1"/>
        <v>1</v>
      </c>
      <c r="AB79" s="52">
        <f t="shared" si="1"/>
        <v>1</v>
      </c>
    </row>
    <row r="80" ht="16.5">
      <c r="A80" s="34"/>
      <c r="B80" s="53">
        <v>45511</v>
      </c>
      <c r="C80" s="58">
        <f>SUMIF(E80:AB80,"&gt;0")</f>
        <v>2.1333333300000001</v>
      </c>
      <c r="D80" s="59">
        <f>SUMIF(E80:AB80,"&lt;0")</f>
        <v>-190.01666667000001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-5</v>
      </c>
      <c r="M80" s="51">
        <f t="shared" si="1"/>
        <v>-27</v>
      </c>
      <c r="N80" s="51">
        <f t="shared" si="1"/>
        <v>-27</v>
      </c>
      <c r="O80" s="51">
        <f t="shared" si="1"/>
        <v>-7.5</v>
      </c>
      <c r="P80" s="51">
        <f t="shared" si="1"/>
        <v>-15.41666667</v>
      </c>
      <c r="Q80" s="51">
        <f t="shared" si="1"/>
        <v>-25</v>
      </c>
      <c r="R80" s="51">
        <f t="shared" si="1"/>
        <v>-17.083333329999999</v>
      </c>
      <c r="S80" s="51">
        <f t="shared" si="1"/>
        <v>0</v>
      </c>
      <c r="T80" s="51">
        <f t="shared" si="1"/>
        <v>-17.916666670000001</v>
      </c>
      <c r="U80" s="51">
        <f t="shared" si="1"/>
        <v>-48.100000000000001</v>
      </c>
      <c r="V80" s="51">
        <f t="shared" si="1"/>
        <v>0</v>
      </c>
      <c r="W80" s="51">
        <f t="shared" si="1"/>
        <v>0.13333333</v>
      </c>
      <c r="X80" s="51">
        <f t="shared" si="1"/>
        <v>1</v>
      </c>
      <c r="Y80" s="51">
        <f t="shared" si="1"/>
        <v>1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45512</v>
      </c>
      <c r="C81" s="58">
        <f>SUMIF(E81:AB81,"&gt;0")</f>
        <v>45.066666660000003</v>
      </c>
      <c r="D81" s="59">
        <f>SUMIF(E81:AB81,"&lt;0")</f>
        <v>-211.48333333000002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-2.0833333299999999</v>
      </c>
      <c r="M81" s="51">
        <f t="shared" si="1"/>
        <v>-25</v>
      </c>
      <c r="N81" s="51">
        <f t="shared" si="1"/>
        <v>-25</v>
      </c>
      <c r="O81" s="51">
        <f t="shared" si="1"/>
        <v>-25</v>
      </c>
      <c r="P81" s="51">
        <f t="shared" si="1"/>
        <v>-20</v>
      </c>
      <c r="Q81" s="51">
        <f t="shared" si="1"/>
        <v>-7.3333333300000003</v>
      </c>
      <c r="R81" s="51">
        <f t="shared" si="1"/>
        <v>0</v>
      </c>
      <c r="S81" s="51">
        <f t="shared" si="1"/>
        <v>0</v>
      </c>
      <c r="T81" s="51">
        <f t="shared" si="1"/>
        <v>15.03333333</v>
      </c>
      <c r="U81" s="51">
        <f t="shared" si="1"/>
        <v>0</v>
      </c>
      <c r="V81" s="51">
        <f t="shared" si="1"/>
        <v>0</v>
      </c>
      <c r="W81" s="51">
        <f t="shared" si="1"/>
        <v>30.033333330000001</v>
      </c>
      <c r="X81" s="51">
        <f t="shared" si="1"/>
        <v>-3.1999999999999993</v>
      </c>
      <c r="Y81" s="51">
        <f t="shared" si="1"/>
        <v>-23</v>
      </c>
      <c r="Z81" s="51">
        <f t="shared" si="1"/>
        <v>-30.866666670000001</v>
      </c>
      <c r="AA81" s="51">
        <f t="shared" si="1"/>
        <v>-25</v>
      </c>
      <c r="AB81" s="52">
        <f t="shared" si="1"/>
        <v>-25</v>
      </c>
    </row>
    <row r="82" ht="16.5">
      <c r="A82" s="34"/>
      <c r="B82" s="53">
        <v>45513</v>
      </c>
      <c r="C82" s="58">
        <f>SUMIF(E82:AB82,"&gt;0")</f>
        <v>0</v>
      </c>
      <c r="D82" s="59">
        <f>SUMIF(E82:AB82,"&lt;0")</f>
        <v>-248.51666667000001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-21.699999999999999</v>
      </c>
      <c r="T82" s="51">
        <f t="shared" si="1"/>
        <v>-52</v>
      </c>
      <c r="U82" s="51">
        <f t="shared" si="1"/>
        <v>-61.399999999999999</v>
      </c>
      <c r="V82" s="51">
        <f t="shared" si="1"/>
        <v>-34.200000000000003</v>
      </c>
      <c r="W82" s="51">
        <f t="shared" si="1"/>
        <v>-48</v>
      </c>
      <c r="X82" s="51">
        <f t="shared" si="1"/>
        <v>-24</v>
      </c>
      <c r="Y82" s="51">
        <f t="shared" si="1"/>
        <v>-7.2166666700000004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45514</v>
      </c>
      <c r="C83" s="58">
        <f>SUMIF(E83:AB83,"&gt;0")</f>
        <v>169.26666666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10.93333333</v>
      </c>
      <c r="K83" s="51">
        <f t="shared" si="1"/>
        <v>0</v>
      </c>
      <c r="L83" s="51">
        <f t="shared" si="1"/>
        <v>45</v>
      </c>
      <c r="M83" s="51">
        <f t="shared" si="1"/>
        <v>17.083333329999999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14.25</v>
      </c>
      <c r="S83" s="51">
        <f t="shared" si="1"/>
        <v>51.733333330000001</v>
      </c>
      <c r="T83" s="51">
        <f t="shared" si="1"/>
        <v>16.399999999999999</v>
      </c>
      <c r="U83" s="51">
        <f t="shared" si="1"/>
        <v>13.866666670000001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45515</v>
      </c>
      <c r="C84" s="58">
        <f>SUMIF(E84:AB84,"&gt;0")</f>
        <v>135.48333332999999</v>
      </c>
      <c r="D84" s="59">
        <f>SUMIF(E84:AB84,"&lt;0")</f>
        <v>-165.03333334000001</v>
      </c>
      <c r="E84" s="71">
        <f t="shared" si="1"/>
        <v>26.31666667</v>
      </c>
      <c r="F84" s="51">
        <f t="shared" si="1"/>
        <v>14.33333333</v>
      </c>
      <c r="G84" s="51">
        <f t="shared" si="1"/>
        <v>0</v>
      </c>
      <c r="H84" s="51">
        <f t="shared" si="1"/>
        <v>11.66666667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-8</v>
      </c>
      <c r="M84" s="51">
        <f t="shared" si="1"/>
        <v>0</v>
      </c>
      <c r="N84" s="51">
        <f t="shared" si="1"/>
        <v>0</v>
      </c>
      <c r="O84" s="51">
        <f t="shared" si="1"/>
        <v>29.333333329999999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44.333333330000002</v>
      </c>
      <c r="U84" s="51">
        <f t="shared" si="1"/>
        <v>9.5</v>
      </c>
      <c r="V84" s="51">
        <f t="shared" si="1"/>
        <v>0</v>
      </c>
      <c r="W84" s="51">
        <f t="shared" si="1"/>
        <v>-24.25</v>
      </c>
      <c r="X84" s="51">
        <f t="shared" si="1"/>
        <v>-47</v>
      </c>
      <c r="Y84" s="51">
        <f t="shared" si="1"/>
        <v>-20.366666670000001</v>
      </c>
      <c r="Z84" s="51">
        <f t="shared" si="1"/>
        <v>-15.41666667</v>
      </c>
      <c r="AA84" s="51">
        <f t="shared" si="1"/>
        <v>-25</v>
      </c>
      <c r="AB84" s="52">
        <f t="shared" si="1"/>
        <v>-25</v>
      </c>
    </row>
    <row r="85" ht="16.5">
      <c r="A85" s="34"/>
      <c r="B85" s="53">
        <v>45516</v>
      </c>
      <c r="C85" s="58">
        <f>SUMIF(E85:AB85,"&gt;0")</f>
        <v>335.21666666999994</v>
      </c>
      <c r="D85" s="59">
        <f>SUMIF(E85:AB85,"&lt;0")</f>
        <v>-10</v>
      </c>
      <c r="E85" s="71">
        <f t="shared" si="1"/>
        <v>-10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13.199999999999999</v>
      </c>
      <c r="K85" s="51">
        <f t="shared" si="1"/>
        <v>12.266666669999999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51.299999999999997</v>
      </c>
      <c r="P85" s="51">
        <f t="shared" si="1"/>
        <v>74.116666670000001</v>
      </c>
      <c r="Q85" s="51">
        <f t="shared" si="1"/>
        <v>47.600000000000001</v>
      </c>
      <c r="R85" s="51">
        <f t="shared" si="1"/>
        <v>26.833333329999999</v>
      </c>
      <c r="S85" s="51">
        <f t="shared" si="1"/>
        <v>46</v>
      </c>
      <c r="T85" s="51">
        <f t="shared" ref="T85:AB85" si="2">T15+T50</f>
        <v>24</v>
      </c>
      <c r="U85" s="51">
        <f t="shared" si="2"/>
        <v>34</v>
      </c>
      <c r="V85" s="51">
        <f t="shared" si="2"/>
        <v>1</v>
      </c>
      <c r="W85" s="51">
        <f t="shared" si="2"/>
        <v>1</v>
      </c>
      <c r="X85" s="51">
        <f t="shared" si="2"/>
        <v>1</v>
      </c>
      <c r="Y85" s="51">
        <f t="shared" si="2"/>
        <v>1</v>
      </c>
      <c r="Z85" s="51">
        <f t="shared" si="2"/>
        <v>1</v>
      </c>
      <c r="AA85" s="51">
        <f t="shared" si="2"/>
        <v>0</v>
      </c>
      <c r="AB85" s="52">
        <f t="shared" si="2"/>
        <v>0.90000000000000002</v>
      </c>
    </row>
    <row r="86" ht="16.5">
      <c r="A86" s="34"/>
      <c r="B86" s="53">
        <v>45517</v>
      </c>
      <c r="C86" s="58">
        <f>SUMIF(E86:AB86,"&gt;0")</f>
        <v>309.83333334000002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19.81666667</v>
      </c>
      <c r="M86" s="51">
        <f t="shared" si="3"/>
        <v>19.949999999999999</v>
      </c>
      <c r="N86" s="51">
        <f t="shared" si="3"/>
        <v>17.25</v>
      </c>
      <c r="O86" s="51">
        <f t="shared" si="3"/>
        <v>37</v>
      </c>
      <c r="P86" s="51">
        <f t="shared" si="3"/>
        <v>56</v>
      </c>
      <c r="Q86" s="51">
        <f t="shared" si="3"/>
        <v>15</v>
      </c>
      <c r="R86" s="51">
        <f t="shared" si="3"/>
        <v>48.5</v>
      </c>
      <c r="S86" s="51">
        <f t="shared" si="3"/>
        <v>74.5</v>
      </c>
      <c r="T86" s="51">
        <f t="shared" si="3"/>
        <v>19.600000000000001</v>
      </c>
      <c r="U86" s="51">
        <f t="shared" si="3"/>
        <v>0.21666667000000001</v>
      </c>
      <c r="V86" s="51">
        <f t="shared" si="3"/>
        <v>1</v>
      </c>
      <c r="W86" s="51">
        <f t="shared" si="3"/>
        <v>1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45518</v>
      </c>
      <c r="C87" s="58">
        <f>SUMIF(E87:AB87,"&gt;0")</f>
        <v>260.85000000000002</v>
      </c>
      <c r="D87" s="59">
        <f>SUMIF(E87:AB87,"&lt;0")</f>
        <v>-40.833333330000002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-9.5833333300000003</v>
      </c>
      <c r="L87" s="51">
        <f t="shared" si="3"/>
        <v>-25</v>
      </c>
      <c r="M87" s="51">
        <f t="shared" si="3"/>
        <v>-6.25</v>
      </c>
      <c r="N87" s="51">
        <f t="shared" si="3"/>
        <v>23</v>
      </c>
      <c r="O87" s="51">
        <f t="shared" si="3"/>
        <v>14.35</v>
      </c>
      <c r="P87" s="51">
        <f t="shared" si="3"/>
        <v>41</v>
      </c>
      <c r="Q87" s="51">
        <f t="shared" si="3"/>
        <v>41</v>
      </c>
      <c r="R87" s="51">
        <f t="shared" si="3"/>
        <v>55</v>
      </c>
      <c r="S87" s="51">
        <f t="shared" si="3"/>
        <v>86</v>
      </c>
      <c r="T87" s="51">
        <f t="shared" si="3"/>
        <v>0.5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45519</v>
      </c>
      <c r="C88" s="58">
        <f>SUMIF(E88:AB88,"&gt;0")</f>
        <v>306.23333332999999</v>
      </c>
      <c r="D88" s="59">
        <f>SUMIF(E88:AB88,"&lt;0")</f>
        <v>-21.25</v>
      </c>
      <c r="E88" s="71">
        <f t="shared" si="3"/>
        <v>0</v>
      </c>
      <c r="F88" s="51">
        <f t="shared" si="3"/>
        <v>0</v>
      </c>
      <c r="G88" s="51">
        <f t="shared" si="3"/>
        <v>-7.5</v>
      </c>
      <c r="H88" s="51">
        <f t="shared" si="3"/>
        <v>-13.75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27</v>
      </c>
      <c r="M88" s="51">
        <f t="shared" si="3"/>
        <v>47</v>
      </c>
      <c r="N88" s="51">
        <f t="shared" si="3"/>
        <v>61.066666669999996</v>
      </c>
      <c r="O88" s="51">
        <f t="shared" si="3"/>
        <v>47</v>
      </c>
      <c r="P88" s="51">
        <f t="shared" si="3"/>
        <v>0</v>
      </c>
      <c r="Q88" s="51">
        <f t="shared" si="3"/>
        <v>8.3333333300000003</v>
      </c>
      <c r="R88" s="51">
        <f t="shared" si="3"/>
        <v>50</v>
      </c>
      <c r="S88" s="51">
        <f t="shared" si="3"/>
        <v>50</v>
      </c>
      <c r="T88" s="51">
        <f t="shared" si="3"/>
        <v>0.83333332999999998</v>
      </c>
      <c r="U88" s="51">
        <f t="shared" si="3"/>
        <v>2</v>
      </c>
      <c r="V88" s="51">
        <f t="shared" si="3"/>
        <v>2</v>
      </c>
      <c r="W88" s="51">
        <f t="shared" si="3"/>
        <v>2</v>
      </c>
      <c r="X88" s="51">
        <f t="shared" si="3"/>
        <v>2</v>
      </c>
      <c r="Y88" s="51">
        <f t="shared" si="3"/>
        <v>1</v>
      </c>
      <c r="Z88" s="51">
        <f t="shared" si="3"/>
        <v>2</v>
      </c>
      <c r="AA88" s="51">
        <f t="shared" si="3"/>
        <v>2</v>
      </c>
      <c r="AB88" s="52">
        <f t="shared" si="3"/>
        <v>2</v>
      </c>
    </row>
    <row r="89" ht="16.5">
      <c r="A89" s="34"/>
      <c r="B89" s="53">
        <v>45520</v>
      </c>
      <c r="C89" s="58">
        <f>SUMIF(E89:AB89,"&gt;0")</f>
        <v>412.58333334000002</v>
      </c>
      <c r="D89" s="59">
        <f>SUMIF(E89:AB89,"&lt;0")</f>
        <v>0</v>
      </c>
      <c r="E89" s="71">
        <f t="shared" si="3"/>
        <v>50</v>
      </c>
      <c r="F89" s="51">
        <f t="shared" si="3"/>
        <v>62.416666669999998</v>
      </c>
      <c r="G89" s="51">
        <f t="shared" si="3"/>
        <v>65.416666669999998</v>
      </c>
      <c r="H89" s="51">
        <f t="shared" si="3"/>
        <v>63</v>
      </c>
      <c r="I89" s="51">
        <f t="shared" si="3"/>
        <v>23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36.216666670000002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28.350000000000001</v>
      </c>
      <c r="S89" s="51">
        <f t="shared" si="3"/>
        <v>13.6</v>
      </c>
      <c r="T89" s="51">
        <f t="shared" si="3"/>
        <v>1</v>
      </c>
      <c r="U89" s="51">
        <f t="shared" si="3"/>
        <v>2</v>
      </c>
      <c r="V89" s="51">
        <f t="shared" si="3"/>
        <v>2</v>
      </c>
      <c r="W89" s="51">
        <f t="shared" si="3"/>
        <v>1</v>
      </c>
      <c r="X89" s="51">
        <f t="shared" si="3"/>
        <v>1</v>
      </c>
      <c r="Y89" s="51">
        <f t="shared" si="3"/>
        <v>0.58333332999999998</v>
      </c>
      <c r="Z89" s="51">
        <f t="shared" si="3"/>
        <v>1</v>
      </c>
      <c r="AA89" s="51">
        <f t="shared" si="3"/>
        <v>21</v>
      </c>
      <c r="AB89" s="52">
        <f t="shared" si="3"/>
        <v>41</v>
      </c>
    </row>
    <row r="90" ht="16.5">
      <c r="A90" s="34"/>
      <c r="B90" s="53">
        <v>45521</v>
      </c>
      <c r="C90" s="58">
        <f>SUMIF(E90:AB90,"&gt;0")</f>
        <v>456.81666666999996</v>
      </c>
      <c r="D90" s="59">
        <f>SUMIF(E90:AB90,"&lt;0")</f>
        <v>-6.25</v>
      </c>
      <c r="E90" s="71">
        <f t="shared" si="3"/>
        <v>1</v>
      </c>
      <c r="F90" s="51">
        <f t="shared" si="3"/>
        <v>21</v>
      </c>
      <c r="G90" s="51">
        <f t="shared" si="3"/>
        <v>0</v>
      </c>
      <c r="H90" s="51">
        <f t="shared" si="3"/>
        <v>0</v>
      </c>
      <c r="I90" s="51">
        <f t="shared" si="3"/>
        <v>23</v>
      </c>
      <c r="J90" s="51">
        <f t="shared" si="3"/>
        <v>23</v>
      </c>
      <c r="K90" s="51">
        <f t="shared" si="3"/>
        <v>0</v>
      </c>
      <c r="L90" s="51">
        <f t="shared" si="3"/>
        <v>3.8500000000000001</v>
      </c>
      <c r="M90" s="51">
        <f t="shared" si="3"/>
        <v>6.5166666700000002</v>
      </c>
      <c r="N90" s="51">
        <f t="shared" si="3"/>
        <v>17</v>
      </c>
      <c r="O90" s="51">
        <f t="shared" si="3"/>
        <v>33</v>
      </c>
      <c r="P90" s="51">
        <f t="shared" si="3"/>
        <v>18.449999999999999</v>
      </c>
      <c r="Q90" s="51">
        <f t="shared" si="3"/>
        <v>41</v>
      </c>
      <c r="R90" s="51">
        <f t="shared" si="3"/>
        <v>41</v>
      </c>
      <c r="S90" s="51">
        <f t="shared" si="3"/>
        <v>73.849999999999994</v>
      </c>
      <c r="T90" s="51">
        <f t="shared" si="3"/>
        <v>91</v>
      </c>
      <c r="U90" s="51">
        <f t="shared" si="3"/>
        <v>1</v>
      </c>
      <c r="V90" s="51">
        <f t="shared" si="3"/>
        <v>1</v>
      </c>
      <c r="W90" s="51">
        <f t="shared" si="3"/>
        <v>0.5</v>
      </c>
      <c r="X90" s="51">
        <f t="shared" si="3"/>
        <v>2</v>
      </c>
      <c r="Y90" s="51">
        <f t="shared" si="3"/>
        <v>17</v>
      </c>
      <c r="Z90" s="51">
        <f t="shared" si="3"/>
        <v>41.649999999999999</v>
      </c>
      <c r="AA90" s="51">
        <f t="shared" si="3"/>
        <v>0</v>
      </c>
      <c r="AB90" s="52">
        <f t="shared" si="3"/>
        <v>-6.25</v>
      </c>
    </row>
    <row r="91" ht="16.5">
      <c r="A91" s="34"/>
      <c r="B91" s="53">
        <v>45522</v>
      </c>
      <c r="C91" s="58">
        <f>SUMIF(E91:AB91,"&gt;0")</f>
        <v>554.88333332999991</v>
      </c>
      <c r="D91" s="59">
        <f>SUMIF(E91:AB91,"&lt;0")</f>
        <v>-452.48333334</v>
      </c>
      <c r="E91" s="71">
        <f t="shared" si="3"/>
        <v>-25</v>
      </c>
      <c r="F91" s="51">
        <f t="shared" si="3"/>
        <v>-25</v>
      </c>
      <c r="G91" s="51">
        <f t="shared" si="3"/>
        <v>-23.75</v>
      </c>
      <c r="H91" s="51">
        <f t="shared" si="3"/>
        <v>0</v>
      </c>
      <c r="I91" s="51">
        <f t="shared" si="3"/>
        <v>34.666666669999998</v>
      </c>
      <c r="J91" s="51">
        <f t="shared" si="3"/>
        <v>23</v>
      </c>
      <c r="K91" s="51">
        <f t="shared" si="3"/>
        <v>13.83333333</v>
      </c>
      <c r="L91" s="51">
        <f t="shared" si="3"/>
        <v>21.083333329999999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56.700000000000003</v>
      </c>
      <c r="S91" s="51">
        <f t="shared" si="3"/>
        <v>141</v>
      </c>
      <c r="T91" s="51">
        <f t="shared" si="3"/>
        <v>141</v>
      </c>
      <c r="U91" s="51">
        <f t="shared" si="3"/>
        <v>122.8</v>
      </c>
      <c r="V91" s="51">
        <f t="shared" si="3"/>
        <v>0.80000000000000004</v>
      </c>
      <c r="W91" s="51">
        <f t="shared" si="3"/>
        <v>-42.733333339999994</v>
      </c>
      <c r="X91" s="51">
        <f t="shared" si="3"/>
        <v>-74</v>
      </c>
      <c r="Y91" s="51">
        <f t="shared" si="3"/>
        <v>-50</v>
      </c>
      <c r="Z91" s="51">
        <f t="shared" si="3"/>
        <v>-74</v>
      </c>
      <c r="AA91" s="51">
        <f t="shared" si="3"/>
        <v>-74</v>
      </c>
      <c r="AB91" s="52">
        <f t="shared" si="3"/>
        <v>-64</v>
      </c>
    </row>
    <row r="92" ht="16.5">
      <c r="A92" s="34"/>
      <c r="B92" s="53">
        <v>45523</v>
      </c>
      <c r="C92" s="58">
        <f>SUMIF(E92:AB92,"&gt;0")</f>
        <v>167.54999999</v>
      </c>
      <c r="D92" s="59">
        <f>SUMIF(E92:AB92,"&lt;0")</f>
        <v>-482.79999999999995</v>
      </c>
      <c r="E92" s="71">
        <f t="shared" si="3"/>
        <v>-66</v>
      </c>
      <c r="F92" s="51">
        <f t="shared" si="3"/>
        <v>-25</v>
      </c>
      <c r="G92" s="51">
        <f t="shared" si="3"/>
        <v>-25</v>
      </c>
      <c r="H92" s="51">
        <f t="shared" si="3"/>
        <v>-26</v>
      </c>
      <c r="I92" s="51">
        <f t="shared" si="3"/>
        <v>-8.6666666699999997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21.18333333</v>
      </c>
      <c r="N92" s="51">
        <f t="shared" si="3"/>
        <v>54.666666669999998</v>
      </c>
      <c r="O92" s="51">
        <f t="shared" si="3"/>
        <v>7.2833333299999996</v>
      </c>
      <c r="P92" s="51">
        <f t="shared" si="3"/>
        <v>-22.966666669999999</v>
      </c>
      <c r="Q92" s="51">
        <f t="shared" si="3"/>
        <v>-23.833333329999999</v>
      </c>
      <c r="R92" s="51">
        <f t="shared" si="3"/>
        <v>1.53333333</v>
      </c>
      <c r="S92" s="51">
        <f t="shared" si="3"/>
        <v>23</v>
      </c>
      <c r="T92" s="51">
        <f t="shared" si="3"/>
        <v>59.883333329999999</v>
      </c>
      <c r="U92" s="51">
        <f t="shared" si="3"/>
        <v>0</v>
      </c>
      <c r="V92" s="51">
        <f t="shared" si="3"/>
        <v>-19.333333329999999</v>
      </c>
      <c r="W92" s="51">
        <f t="shared" si="3"/>
        <v>-40</v>
      </c>
      <c r="X92" s="51">
        <f t="shared" si="3"/>
        <v>-40</v>
      </c>
      <c r="Y92" s="51">
        <f t="shared" si="3"/>
        <v>-40</v>
      </c>
      <c r="Z92" s="51">
        <f t="shared" si="3"/>
        <v>-40</v>
      </c>
      <c r="AA92" s="51">
        <f t="shared" si="3"/>
        <v>-41</v>
      </c>
      <c r="AB92" s="52">
        <f t="shared" si="3"/>
        <v>-65</v>
      </c>
    </row>
    <row r="93" ht="16.5">
      <c r="A93" s="34"/>
      <c r="B93" s="53">
        <v>45524</v>
      </c>
      <c r="C93" s="58">
        <f>SUMIF(E93:AB93,"&gt;0")</f>
        <v>286.28333334000001</v>
      </c>
      <c r="D93" s="59">
        <f>SUMIF(E93:AB93,"&lt;0")</f>
        <v>-19.199999999999999</v>
      </c>
      <c r="E93" s="71">
        <f t="shared" si="3"/>
        <v>-19.199999999999999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21.866666670000001</v>
      </c>
      <c r="L93" s="51">
        <f t="shared" si="3"/>
        <v>39</v>
      </c>
      <c r="M93" s="51">
        <f t="shared" si="3"/>
        <v>23</v>
      </c>
      <c r="N93" s="51">
        <f t="shared" si="3"/>
        <v>23</v>
      </c>
      <c r="O93" s="51">
        <f t="shared" si="3"/>
        <v>23</v>
      </c>
      <c r="P93" s="51">
        <f t="shared" si="3"/>
        <v>0</v>
      </c>
      <c r="Q93" s="51">
        <f t="shared" si="3"/>
        <v>0</v>
      </c>
      <c r="R93" s="51">
        <f t="shared" si="3"/>
        <v>60.916666669999998</v>
      </c>
      <c r="S93" s="51">
        <f t="shared" si="3"/>
        <v>55.666666669999998</v>
      </c>
      <c r="T93" s="51">
        <f t="shared" si="3"/>
        <v>35.833333330000002</v>
      </c>
      <c r="U93" s="51">
        <f t="shared" si="3"/>
        <v>2</v>
      </c>
      <c r="V93" s="51">
        <f t="shared" si="3"/>
        <v>2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45525</v>
      </c>
      <c r="C94" s="58">
        <f>SUMIF(E94:AB94,"&gt;0")</f>
        <v>662.26666665999994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19.133333329999999</v>
      </c>
      <c r="I94" s="51">
        <f t="shared" si="3"/>
        <v>19.133333329999999</v>
      </c>
      <c r="J94" s="51">
        <f t="shared" si="3"/>
        <v>0</v>
      </c>
      <c r="K94" s="51">
        <f t="shared" si="3"/>
        <v>26.649999999999999</v>
      </c>
      <c r="L94" s="51">
        <f t="shared" si="3"/>
        <v>41</v>
      </c>
      <c r="M94" s="51">
        <f t="shared" si="3"/>
        <v>119.86666667</v>
      </c>
      <c r="N94" s="51">
        <f t="shared" si="3"/>
        <v>128.86666667</v>
      </c>
      <c r="O94" s="51">
        <f t="shared" si="3"/>
        <v>68.333333330000002</v>
      </c>
      <c r="P94" s="51">
        <f t="shared" si="3"/>
        <v>10.5</v>
      </c>
      <c r="Q94" s="51">
        <f t="shared" si="3"/>
        <v>56.733333330000001</v>
      </c>
      <c r="R94" s="51">
        <f t="shared" si="3"/>
        <v>63</v>
      </c>
      <c r="S94" s="51">
        <f t="shared" si="3"/>
        <v>92.049999999999997</v>
      </c>
      <c r="T94" s="51">
        <f t="shared" si="3"/>
        <v>2</v>
      </c>
      <c r="U94" s="51">
        <f t="shared" si="3"/>
        <v>2</v>
      </c>
      <c r="V94" s="51">
        <f t="shared" si="3"/>
        <v>2</v>
      </c>
      <c r="W94" s="51">
        <f t="shared" si="3"/>
        <v>2</v>
      </c>
      <c r="X94" s="51">
        <f t="shared" si="3"/>
        <v>1</v>
      </c>
      <c r="Y94" s="51">
        <f t="shared" si="3"/>
        <v>2</v>
      </c>
      <c r="Z94" s="51">
        <f t="shared" si="3"/>
        <v>2</v>
      </c>
      <c r="AA94" s="51">
        <f t="shared" si="3"/>
        <v>2</v>
      </c>
      <c r="AB94" s="52">
        <f t="shared" si="3"/>
        <v>2</v>
      </c>
    </row>
    <row r="95" ht="16.5">
      <c r="A95" s="34"/>
      <c r="B95" s="53">
        <v>45526</v>
      </c>
      <c r="C95" s="58">
        <f>SUMIF(E95:AB95,"&gt;0")</f>
        <v>366.53333333</v>
      </c>
      <c r="D95" s="59">
        <f>SUMIF(E95:AB95,"&lt;0")</f>
        <v>-56.366666670000001</v>
      </c>
      <c r="E95" s="71">
        <f t="shared" si="3"/>
        <v>36.683333330000004</v>
      </c>
      <c r="F95" s="51">
        <f t="shared" si="3"/>
        <v>25.666666670000001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21.18333333</v>
      </c>
      <c r="K95" s="51">
        <f t="shared" si="3"/>
        <v>41</v>
      </c>
      <c r="L95" s="51">
        <f t="shared" si="3"/>
        <v>41</v>
      </c>
      <c r="M95" s="51">
        <f t="shared" si="3"/>
        <v>48.5</v>
      </c>
      <c r="N95" s="51">
        <f t="shared" si="3"/>
        <v>11</v>
      </c>
      <c r="O95" s="51">
        <f t="shared" si="3"/>
        <v>0</v>
      </c>
      <c r="P95" s="51">
        <f t="shared" si="3"/>
        <v>-19.06666667</v>
      </c>
      <c r="Q95" s="51">
        <f t="shared" si="3"/>
        <v>-26</v>
      </c>
      <c r="R95" s="51">
        <f t="shared" si="3"/>
        <v>-11.300000000000001</v>
      </c>
      <c r="S95" s="51">
        <f t="shared" si="3"/>
        <v>15.5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31</v>
      </c>
      <c r="Y95" s="51">
        <f t="shared" si="3"/>
        <v>31</v>
      </c>
      <c r="Z95" s="51">
        <f t="shared" si="3"/>
        <v>31</v>
      </c>
      <c r="AA95" s="51">
        <f t="shared" si="3"/>
        <v>2</v>
      </c>
      <c r="AB95" s="52">
        <f t="shared" si="3"/>
        <v>31</v>
      </c>
    </row>
    <row r="96" ht="16.5">
      <c r="A96" s="34"/>
      <c r="B96" s="53">
        <v>45527</v>
      </c>
      <c r="C96" s="58">
        <f>SUMIF(E96:AB96,"&gt;0")</f>
        <v>623.16666666999993</v>
      </c>
      <c r="D96" s="59">
        <f>SUMIF(E96:AB96,"&lt;0")</f>
        <v>-183.34999999999999</v>
      </c>
      <c r="E96" s="71">
        <f t="shared" si="3"/>
        <v>107.26666667000001</v>
      </c>
      <c r="F96" s="51">
        <f t="shared" si="3"/>
        <v>66</v>
      </c>
      <c r="G96" s="51">
        <f t="shared" si="3"/>
        <v>53.033333329999998</v>
      </c>
      <c r="H96" s="51">
        <f t="shared" si="3"/>
        <v>4.0999999999999996</v>
      </c>
      <c r="I96" s="51">
        <f t="shared" si="3"/>
        <v>41</v>
      </c>
      <c r="J96" s="51">
        <f t="shared" si="3"/>
        <v>41</v>
      </c>
      <c r="K96" s="51">
        <f t="shared" si="3"/>
        <v>63.166666669999998</v>
      </c>
      <c r="L96" s="51">
        <f t="shared" si="3"/>
        <v>85</v>
      </c>
      <c r="M96" s="51">
        <f t="shared" si="3"/>
        <v>85</v>
      </c>
      <c r="N96" s="51">
        <f t="shared" si="3"/>
        <v>68</v>
      </c>
      <c r="O96" s="51">
        <f t="shared" si="3"/>
        <v>0</v>
      </c>
      <c r="P96" s="51">
        <f t="shared" si="3"/>
        <v>-17.766666669999999</v>
      </c>
      <c r="Q96" s="51">
        <f t="shared" si="3"/>
        <v>-26</v>
      </c>
      <c r="R96" s="51">
        <f t="shared" si="3"/>
        <v>-26</v>
      </c>
      <c r="S96" s="51">
        <f t="shared" si="3"/>
        <v>-26</v>
      </c>
      <c r="T96" s="51">
        <f t="shared" ref="T96:AB96" si="4">T26+T61</f>
        <v>-26</v>
      </c>
      <c r="U96" s="51">
        <f t="shared" si="4"/>
        <v>9.6000000000000014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-6.25</v>
      </c>
      <c r="AA96" s="51">
        <f t="shared" si="4"/>
        <v>-25</v>
      </c>
      <c r="AB96" s="52">
        <f t="shared" si="4"/>
        <v>-30.333333329999999</v>
      </c>
    </row>
    <row r="97" ht="16.5">
      <c r="A97" s="34"/>
      <c r="B97" s="53">
        <v>45528</v>
      </c>
      <c r="C97" s="58">
        <f>SUMIF(E97:AB97,"&gt;0")</f>
        <v>64.299999999999997</v>
      </c>
      <c r="D97" s="59">
        <f>SUMIF(E97:AB97,"&lt;0")</f>
        <v>-167.96666666000002</v>
      </c>
      <c r="E97" s="71">
        <f t="shared" ref="E97:AB104" si="5">E27+E62</f>
        <v>-32.333333330000002</v>
      </c>
      <c r="F97" s="51">
        <f t="shared" si="5"/>
        <v>-26</v>
      </c>
      <c r="G97" s="51">
        <f t="shared" si="5"/>
        <v>-26</v>
      </c>
      <c r="H97" s="51">
        <f t="shared" si="5"/>
        <v>-26</v>
      </c>
      <c r="I97" s="51">
        <f t="shared" si="5"/>
        <v>-26</v>
      </c>
      <c r="J97" s="51">
        <f t="shared" si="5"/>
        <v>-26</v>
      </c>
      <c r="K97" s="51">
        <f t="shared" si="5"/>
        <v>-5.6333333300000001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28.699999999999999</v>
      </c>
      <c r="T97" s="51">
        <f t="shared" si="5"/>
        <v>14.35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21.25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45529</v>
      </c>
      <c r="C98" s="58">
        <f>SUMIF(E98:AB98,"&gt;0")</f>
        <v>125.05000000000001</v>
      </c>
      <c r="D98" s="59">
        <f>SUMIF(E98:AB98,"&lt;0")</f>
        <v>-153.23333332999999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-18.600000000000001</v>
      </c>
      <c r="K98" s="51">
        <f t="shared" si="5"/>
        <v>-24.600000000000001</v>
      </c>
      <c r="L98" s="51">
        <f t="shared" si="5"/>
        <v>-8</v>
      </c>
      <c r="M98" s="51">
        <f t="shared" si="5"/>
        <v>-11</v>
      </c>
      <c r="N98" s="51">
        <f t="shared" si="5"/>
        <v>-1.6000000000000001</v>
      </c>
      <c r="O98" s="51">
        <f t="shared" si="5"/>
        <v>21.18333333</v>
      </c>
      <c r="P98" s="51">
        <f t="shared" si="5"/>
        <v>24.600000000000001</v>
      </c>
      <c r="Q98" s="51">
        <f t="shared" si="5"/>
        <v>10.25</v>
      </c>
      <c r="R98" s="51">
        <f t="shared" si="5"/>
        <v>28.016666669999999</v>
      </c>
      <c r="S98" s="51">
        <f t="shared" si="5"/>
        <v>25.966666669999999</v>
      </c>
      <c r="T98" s="51">
        <f t="shared" si="5"/>
        <v>15.03333333</v>
      </c>
      <c r="U98" s="51">
        <f t="shared" si="5"/>
        <v>-43.433333330000004</v>
      </c>
      <c r="V98" s="51">
        <f t="shared" si="5"/>
        <v>-26</v>
      </c>
      <c r="W98" s="51">
        <f t="shared" si="5"/>
        <v>0</v>
      </c>
      <c r="X98" s="51">
        <f t="shared" si="5"/>
        <v>-20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45530</v>
      </c>
      <c r="C99" s="58">
        <f>SUMIF(E99:AB99,"&gt;0")</f>
        <v>995.5666666699999</v>
      </c>
      <c r="D99" s="59">
        <f>SUMIF(E99:AB99,"&lt;0")</f>
        <v>0</v>
      </c>
      <c r="E99" s="71">
        <f t="shared" si="5"/>
        <v>18.016666669999999</v>
      </c>
      <c r="F99" s="51">
        <f t="shared" si="5"/>
        <v>31.43333333</v>
      </c>
      <c r="G99" s="51">
        <f t="shared" si="5"/>
        <v>0</v>
      </c>
      <c r="H99" s="51">
        <f t="shared" si="5"/>
        <v>26.649999999999999</v>
      </c>
      <c r="I99" s="51">
        <f t="shared" si="5"/>
        <v>33.483333330000001</v>
      </c>
      <c r="J99" s="51">
        <f t="shared" si="5"/>
        <v>0</v>
      </c>
      <c r="K99" s="51">
        <f t="shared" si="5"/>
        <v>92.766666670000006</v>
      </c>
      <c r="L99" s="51">
        <f t="shared" si="5"/>
        <v>41</v>
      </c>
      <c r="M99" s="51">
        <f t="shared" si="5"/>
        <v>0</v>
      </c>
      <c r="N99" s="51">
        <f t="shared" si="5"/>
        <v>0</v>
      </c>
      <c r="O99" s="51">
        <f t="shared" si="5"/>
        <v>5.31666667</v>
      </c>
      <c r="P99" s="51">
        <f t="shared" si="5"/>
        <v>0</v>
      </c>
      <c r="Q99" s="51">
        <f t="shared" si="5"/>
        <v>11.68333333</v>
      </c>
      <c r="R99" s="51">
        <f t="shared" si="5"/>
        <v>81.099999999999994</v>
      </c>
      <c r="S99" s="51">
        <f t="shared" si="5"/>
        <v>102.66666667</v>
      </c>
      <c r="T99" s="51">
        <f t="shared" si="5"/>
        <v>59.5</v>
      </c>
      <c r="U99" s="51">
        <f t="shared" si="5"/>
        <v>119.7</v>
      </c>
      <c r="V99" s="51">
        <f t="shared" si="5"/>
        <v>141</v>
      </c>
      <c r="W99" s="51">
        <f t="shared" si="5"/>
        <v>115.83333333</v>
      </c>
      <c r="X99" s="51">
        <f t="shared" si="5"/>
        <v>30</v>
      </c>
      <c r="Y99" s="51">
        <f t="shared" si="5"/>
        <v>30</v>
      </c>
      <c r="Z99" s="51">
        <f t="shared" si="5"/>
        <v>30</v>
      </c>
      <c r="AA99" s="51">
        <f t="shared" si="5"/>
        <v>6.7166666700000004</v>
      </c>
      <c r="AB99" s="52">
        <f t="shared" si="5"/>
        <v>18.699999999999999</v>
      </c>
    </row>
    <row r="100" ht="16.5">
      <c r="A100" s="34"/>
      <c r="B100" s="53">
        <v>45531</v>
      </c>
      <c r="C100" s="58">
        <f>SUMIF(E100:AB100,"&gt;0")</f>
        <v>0</v>
      </c>
      <c r="D100" s="59">
        <f>SUMIF(E100:AB100,"&lt;0")</f>
        <v>-433.95000000000005</v>
      </c>
      <c r="E100" s="71">
        <f t="shared" si="5"/>
        <v>-37.833333330000002</v>
      </c>
      <c r="F100" s="51">
        <f t="shared" si="5"/>
        <v>-40.833333330000002</v>
      </c>
      <c r="G100" s="51">
        <f t="shared" si="5"/>
        <v>-27.199999999999999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-14.983333330000001</v>
      </c>
      <c r="P100" s="51">
        <f t="shared" si="5"/>
        <v>-51</v>
      </c>
      <c r="Q100" s="51">
        <f t="shared" si="5"/>
        <v>-50</v>
      </c>
      <c r="R100" s="51">
        <f t="shared" si="5"/>
        <v>-30</v>
      </c>
      <c r="S100" s="51">
        <f t="shared" si="5"/>
        <v>-70</v>
      </c>
      <c r="T100" s="51">
        <f t="shared" si="5"/>
        <v>-81</v>
      </c>
      <c r="U100" s="51">
        <f t="shared" si="5"/>
        <v>-28.31666667</v>
      </c>
      <c r="V100" s="51">
        <f t="shared" si="5"/>
        <v>0</v>
      </c>
      <c r="W100" s="51">
        <f t="shared" si="5"/>
        <v>0</v>
      </c>
      <c r="X100" s="51">
        <f t="shared" si="5"/>
        <v>-0.71666666999999995</v>
      </c>
      <c r="Y100" s="51">
        <f t="shared" si="5"/>
        <v>-1</v>
      </c>
      <c r="Z100" s="51">
        <f t="shared" si="5"/>
        <v>-1.06666667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45532</v>
      </c>
      <c r="C101" s="58">
        <f>SUMIF(E101:AB101,"&gt;0")</f>
        <v>2.7999999999999998</v>
      </c>
      <c r="D101" s="59">
        <f>SUMIF(E101:AB101,"&lt;0")</f>
        <v>-416.15000000000003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-3.5</v>
      </c>
      <c r="J101" s="51">
        <f t="shared" si="5"/>
        <v>-21.75</v>
      </c>
      <c r="K101" s="51">
        <f t="shared" si="5"/>
        <v>0</v>
      </c>
      <c r="L101" s="51">
        <f t="shared" si="5"/>
        <v>0</v>
      </c>
      <c r="M101" s="51">
        <f t="shared" si="5"/>
        <v>-2.3333333299999999</v>
      </c>
      <c r="N101" s="51">
        <f t="shared" si="5"/>
        <v>-42</v>
      </c>
      <c r="O101" s="51">
        <f t="shared" si="5"/>
        <v>-31</v>
      </c>
      <c r="P101" s="51">
        <f t="shared" si="5"/>
        <v>-31</v>
      </c>
      <c r="Q101" s="51">
        <f t="shared" si="5"/>
        <v>-74</v>
      </c>
      <c r="R101" s="51">
        <f t="shared" si="5"/>
        <v>-61.033333329999998</v>
      </c>
      <c r="S101" s="51">
        <f t="shared" si="5"/>
        <v>-23</v>
      </c>
      <c r="T101" s="51">
        <f t="shared" si="5"/>
        <v>0.80000000000000004</v>
      </c>
      <c r="U101" s="51">
        <f t="shared" si="5"/>
        <v>2</v>
      </c>
      <c r="V101" s="51">
        <f t="shared" si="5"/>
        <v>-13.266666670000001</v>
      </c>
      <c r="W101" s="51">
        <f t="shared" si="5"/>
        <v>-22</v>
      </c>
      <c r="X101" s="51">
        <f t="shared" si="5"/>
        <v>-22</v>
      </c>
      <c r="Y101" s="51">
        <f t="shared" si="5"/>
        <v>-22</v>
      </c>
      <c r="Z101" s="51">
        <f t="shared" si="5"/>
        <v>-23</v>
      </c>
      <c r="AA101" s="51">
        <f t="shared" si="5"/>
        <v>-24.266666669999999</v>
      </c>
      <c r="AB101" s="52">
        <f t="shared" si="5"/>
        <v>0</v>
      </c>
    </row>
    <row r="102" ht="16.5">
      <c r="A102" s="34"/>
      <c r="B102" s="53">
        <v>45533</v>
      </c>
      <c r="C102" s="58">
        <f>SUMIF(E102:AB102,"&gt;0")</f>
        <v>100.73333333000001</v>
      </c>
      <c r="D102" s="59">
        <f>SUMIF(E102:AB102,"&lt;0")</f>
        <v>-204.36666667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49.433333330000004</v>
      </c>
      <c r="O102" s="51">
        <f t="shared" si="5"/>
        <v>12.300000000000001</v>
      </c>
      <c r="P102" s="51">
        <f t="shared" si="5"/>
        <v>-17.5</v>
      </c>
      <c r="Q102" s="51">
        <f t="shared" si="5"/>
        <v>-57.166666669999998</v>
      </c>
      <c r="R102" s="51">
        <f t="shared" si="5"/>
        <v>0</v>
      </c>
      <c r="S102" s="51">
        <f t="shared" si="5"/>
        <v>-10.5</v>
      </c>
      <c r="T102" s="51">
        <f t="shared" si="5"/>
        <v>-67.599999999999994</v>
      </c>
      <c r="U102" s="51">
        <f t="shared" si="5"/>
        <v>-50</v>
      </c>
      <c r="V102" s="51">
        <f t="shared" si="5"/>
        <v>-1.6000000000000001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39</v>
      </c>
    </row>
    <row r="103" ht="16.5">
      <c r="A103" s="34"/>
      <c r="B103" s="53">
        <v>45534</v>
      </c>
      <c r="C103" s="58">
        <f>SUMIF(E103:AB103,"&gt;0")</f>
        <v>318.89999998999997</v>
      </c>
      <c r="D103" s="59">
        <f>SUMIF(E103:AB103,"&lt;0")</f>
        <v>-27.666666669999998</v>
      </c>
      <c r="E103" s="71">
        <f t="shared" si="5"/>
        <v>31</v>
      </c>
      <c r="F103" s="51">
        <f t="shared" si="5"/>
        <v>22.333333329999999</v>
      </c>
      <c r="G103" s="51">
        <f t="shared" si="5"/>
        <v>15.66666667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26.783333330000001</v>
      </c>
      <c r="L103" s="51">
        <f t="shared" si="5"/>
        <v>21.666666670000001</v>
      </c>
      <c r="M103" s="51">
        <f t="shared" si="5"/>
        <v>0</v>
      </c>
      <c r="N103" s="51">
        <f t="shared" si="5"/>
        <v>-10.66666667</v>
      </c>
      <c r="O103" s="51">
        <f t="shared" si="5"/>
        <v>-17</v>
      </c>
      <c r="P103" s="51">
        <f t="shared" si="5"/>
        <v>15.71666667</v>
      </c>
      <c r="Q103" s="51">
        <f t="shared" si="5"/>
        <v>17.633333329999999</v>
      </c>
      <c r="R103" s="51">
        <f t="shared" si="5"/>
        <v>71.483333329999994</v>
      </c>
      <c r="S103" s="51">
        <f t="shared" si="5"/>
        <v>95.933333329999996</v>
      </c>
      <c r="T103" s="51">
        <f t="shared" si="5"/>
        <v>0.68333332999999996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>
        <v>45535</v>
      </c>
      <c r="C104" s="74">
        <f>SUMIF(E104:AB104,"&gt;0")</f>
        <v>433.46666665999999</v>
      </c>
      <c r="D104" s="75">
        <f>SUMIF(E104:AB104,"&lt;0")</f>
        <v>-33.350000000000001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-12.56666667</v>
      </c>
      <c r="J104" s="77">
        <f t="shared" si="5"/>
        <v>-20.783333330000001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27.333333329999999</v>
      </c>
      <c r="Q104" s="77">
        <f t="shared" si="5"/>
        <v>41</v>
      </c>
      <c r="R104" s="77">
        <f t="shared" si="5"/>
        <v>41</v>
      </c>
      <c r="S104" s="77">
        <f t="shared" si="5"/>
        <v>31.43333333</v>
      </c>
      <c r="T104" s="77">
        <f t="shared" si="5"/>
        <v>0</v>
      </c>
      <c r="U104" s="77">
        <f t="shared" si="5"/>
        <v>21</v>
      </c>
      <c r="V104" s="77">
        <f t="shared" si="5"/>
        <v>31</v>
      </c>
      <c r="W104" s="77">
        <f t="shared" si="5"/>
        <v>31</v>
      </c>
      <c r="X104" s="77">
        <f t="shared" si="5"/>
        <v>31</v>
      </c>
      <c r="Y104" s="77">
        <f t="shared" si="5"/>
        <v>24</v>
      </c>
      <c r="Z104" s="77">
        <f t="shared" si="5"/>
        <v>22.966666669999999</v>
      </c>
      <c r="AA104" s="77">
        <f t="shared" si="5"/>
        <v>51</v>
      </c>
      <c r="AB104" s="78">
        <f t="shared" si="5"/>
        <v>80.733333329999994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45505</v>
      </c>
      <c r="C4" s="48">
        <f>SUM(E4:AB4)</f>
        <v>-203.76740000000001</v>
      </c>
      <c r="D4" s="49"/>
      <c r="E4" s="60">
        <v>0.59770000000000001</v>
      </c>
      <c r="F4" s="68">
        <v>-107.3813</v>
      </c>
      <c r="G4" s="68">
        <v>11.3063</v>
      </c>
      <c r="H4" s="68">
        <v>-5.3028000000000004</v>
      </c>
      <c r="I4" s="68">
        <v>6.6416000000000004</v>
      </c>
      <c r="J4" s="68">
        <v>-5.0147000000000004</v>
      </c>
      <c r="K4" s="68">
        <v>-11.298400000000001</v>
      </c>
      <c r="L4" s="68">
        <v>21.320900000000002</v>
      </c>
      <c r="M4" s="68">
        <v>17.826899999999998</v>
      </c>
      <c r="N4" s="68">
        <v>-12.9023</v>
      </c>
      <c r="O4" s="68">
        <v>-0.22239999999999999</v>
      </c>
      <c r="P4" s="68">
        <v>0.50780000000000003</v>
      </c>
      <c r="Q4" s="68">
        <v>7.3346999999999998</v>
      </c>
      <c r="R4" s="69">
        <v>-7.7710999999999997</v>
      </c>
      <c r="S4" s="70">
        <v>11.135300000000001</v>
      </c>
      <c r="T4" s="51">
        <v>-1.1834</v>
      </c>
      <c r="U4" s="51">
        <v>-18.512799999999999</v>
      </c>
      <c r="V4" s="51">
        <v>-46.010800000000003</v>
      </c>
      <c r="W4" s="51">
        <v>-22.266300000000001</v>
      </c>
      <c r="X4" s="51">
        <v>-33.909999999999997</v>
      </c>
      <c r="Y4" s="51">
        <v>-13.2195</v>
      </c>
      <c r="Z4" s="51">
        <v>1.3266</v>
      </c>
      <c r="AA4" s="51">
        <v>1.5238</v>
      </c>
      <c r="AB4" s="52">
        <v>1.7068000000000001</v>
      </c>
      <c r="AC4" s="34"/>
    </row>
    <row r="5" ht="16.5">
      <c r="A5" s="34"/>
      <c r="B5" s="80">
        <v>45506</v>
      </c>
      <c r="C5" s="48">
        <f>SUM(E5:AB5)</f>
        <v>-36.165300000000002</v>
      </c>
      <c r="D5" s="49"/>
      <c r="E5" s="71">
        <v>4.5559000000000003</v>
      </c>
      <c r="F5" s="51">
        <v>1.2884</v>
      </c>
      <c r="G5" s="51">
        <v>-5.1010999999999997</v>
      </c>
      <c r="H5" s="51">
        <v>-3.8856000000000002</v>
      </c>
      <c r="I5" s="51">
        <v>-1.343</v>
      </c>
      <c r="J5" s="51">
        <v>4.2558999999999996</v>
      </c>
      <c r="K5" s="51">
        <v>5.9236000000000004</v>
      </c>
      <c r="L5" s="51">
        <v>16.110399999999998</v>
      </c>
      <c r="M5" s="51">
        <v>24.111999999999998</v>
      </c>
      <c r="N5" s="51">
        <v>14.8942</v>
      </c>
      <c r="O5" s="51">
        <v>-2.3592</v>
      </c>
      <c r="P5" s="51">
        <v>-8.7728000000000002</v>
      </c>
      <c r="Q5" s="51">
        <v>-20.410699999999999</v>
      </c>
      <c r="R5" s="51">
        <v>-2.7185999999999999</v>
      </c>
      <c r="S5" s="51">
        <v>-5.2016999999999998</v>
      </c>
      <c r="T5" s="51">
        <v>-18.089400000000001</v>
      </c>
      <c r="U5" s="51">
        <v>-23.208500000000001</v>
      </c>
      <c r="V5" s="51">
        <v>-20.893599999999999</v>
      </c>
      <c r="W5" s="51">
        <v>0.73819999999999997</v>
      </c>
      <c r="X5" s="51">
        <v>15.761900000000001</v>
      </c>
      <c r="Y5" s="51">
        <v>-1.0149999999999999</v>
      </c>
      <c r="Z5" s="51">
        <v>-5.2774000000000001</v>
      </c>
      <c r="AA5" s="51">
        <v>-2.3959999999999999</v>
      </c>
      <c r="AB5" s="52">
        <v>-3.1332</v>
      </c>
      <c r="AC5" s="34"/>
    </row>
    <row r="6" ht="16.5">
      <c r="A6" s="34"/>
      <c r="B6" s="80">
        <v>45507</v>
      </c>
      <c r="C6" s="48">
        <f>SUM(E6:AB6)</f>
        <v>-111.50709999999999</v>
      </c>
      <c r="D6" s="49"/>
      <c r="E6" s="71">
        <v>-2.5529999999999999</v>
      </c>
      <c r="F6" s="51">
        <v>-12.8087</v>
      </c>
      <c r="G6" s="51">
        <v>7.4363000000000001</v>
      </c>
      <c r="H6" s="51">
        <v>-12.378299999999999</v>
      </c>
      <c r="I6" s="51">
        <v>19.231400000000001</v>
      </c>
      <c r="J6" s="51">
        <v>-6.5625999999999998</v>
      </c>
      <c r="K6" s="51">
        <v>1.9197</v>
      </c>
      <c r="L6" s="51">
        <v>8.3595000000000006</v>
      </c>
      <c r="M6" s="51">
        <v>10.090999999999999</v>
      </c>
      <c r="N6" s="51">
        <v>-19.650200000000002</v>
      </c>
      <c r="O6" s="51">
        <v>-27.374199999999998</v>
      </c>
      <c r="P6" s="51">
        <v>-32.097299999999997</v>
      </c>
      <c r="Q6" s="51">
        <v>-37.971400000000003</v>
      </c>
      <c r="R6" s="51">
        <v>12.522500000000001</v>
      </c>
      <c r="S6" s="51">
        <v>26.116199999999999</v>
      </c>
      <c r="T6" s="51">
        <v>-19.920400000000001</v>
      </c>
      <c r="U6" s="51">
        <v>-13.932499999999999</v>
      </c>
      <c r="V6" s="51">
        <v>-15.1129</v>
      </c>
      <c r="W6" s="51">
        <v>-24.278700000000001</v>
      </c>
      <c r="X6" s="51">
        <v>-8.1768000000000001</v>
      </c>
      <c r="Y6" s="51">
        <v>-0.77890000000000004</v>
      </c>
      <c r="Z6" s="51">
        <v>15.007</v>
      </c>
      <c r="AA6" s="51">
        <v>12.238</v>
      </c>
      <c r="AB6" s="52">
        <v>9.1671999999999993</v>
      </c>
      <c r="AC6" s="34"/>
    </row>
    <row r="7" ht="16.5">
      <c r="A7" s="34"/>
      <c r="B7" s="80">
        <v>45508</v>
      </c>
      <c r="C7" s="48">
        <f>SUM(E7:AB7)</f>
        <v>65.566100000000006</v>
      </c>
      <c r="D7" s="49"/>
      <c r="E7" s="71">
        <v>11.2988</v>
      </c>
      <c r="F7" s="51">
        <v>0.2167</v>
      </c>
      <c r="G7" s="51">
        <v>8.2745999999999995</v>
      </c>
      <c r="H7" s="51">
        <v>-12.7417</v>
      </c>
      <c r="I7" s="51">
        <v>-10.1073</v>
      </c>
      <c r="J7" s="51">
        <v>-0.53180000000000005</v>
      </c>
      <c r="K7" s="51">
        <v>-2.4297</v>
      </c>
      <c r="L7" s="51">
        <v>-8.9365000000000006</v>
      </c>
      <c r="M7" s="51">
        <v>3.0705</v>
      </c>
      <c r="N7" s="51">
        <v>-34.964700000000001</v>
      </c>
      <c r="O7" s="51">
        <v>4.1745000000000001</v>
      </c>
      <c r="P7" s="51">
        <v>18.5274</v>
      </c>
      <c r="Q7" s="51">
        <v>0.37819999999999998</v>
      </c>
      <c r="R7" s="51">
        <v>18.388000000000002</v>
      </c>
      <c r="S7" s="51">
        <v>47.591200000000001</v>
      </c>
      <c r="T7" s="51">
        <v>27.686299999999999</v>
      </c>
      <c r="U7" s="51">
        <v>-20.122</v>
      </c>
      <c r="V7" s="51">
        <v>-22.692900000000002</v>
      </c>
      <c r="W7" s="51">
        <v>-11.5809</v>
      </c>
      <c r="X7" s="51">
        <v>-4.1860999999999997</v>
      </c>
      <c r="Y7" s="51">
        <v>14.4383</v>
      </c>
      <c r="Z7" s="51">
        <v>10.725300000000001</v>
      </c>
      <c r="AA7" s="51">
        <v>3.8384999999999998</v>
      </c>
      <c r="AB7" s="52">
        <v>25.2514</v>
      </c>
      <c r="AC7" s="34"/>
    </row>
    <row r="8" ht="16.5">
      <c r="A8" s="34"/>
      <c r="B8" s="80">
        <v>45509</v>
      </c>
      <c r="C8" s="48">
        <f>SUM(E8:AB8)</f>
        <v>75.6113</v>
      </c>
      <c r="D8" s="49"/>
      <c r="E8" s="71">
        <v>7.5959000000000003</v>
      </c>
      <c r="F8" s="51">
        <v>6.8789999999999996</v>
      </c>
      <c r="G8" s="51">
        <v>30.845300000000002</v>
      </c>
      <c r="H8" s="51">
        <v>17.946400000000001</v>
      </c>
      <c r="I8" s="72">
        <v>2.8576999999999999</v>
      </c>
      <c r="J8" s="51">
        <v>-2.1511</v>
      </c>
      <c r="K8" s="51">
        <v>-3.7974000000000001</v>
      </c>
      <c r="L8" s="51">
        <v>16.123200000000001</v>
      </c>
      <c r="M8" s="51">
        <v>19.3689</v>
      </c>
      <c r="N8" s="51">
        <v>13.9953</v>
      </c>
      <c r="O8" s="51">
        <v>3.2042999999999999</v>
      </c>
      <c r="P8" s="51">
        <v>12.477499999999999</v>
      </c>
      <c r="Q8" s="51">
        <v>15.7491</v>
      </c>
      <c r="R8" s="51">
        <v>3.5550999999999999</v>
      </c>
      <c r="S8" s="51">
        <v>18.336099999999998</v>
      </c>
      <c r="T8" s="51">
        <v>-36.317</v>
      </c>
      <c r="U8" s="51">
        <v>-6.7004999999999999</v>
      </c>
      <c r="V8" s="51">
        <v>-20.003799999999998</v>
      </c>
      <c r="W8" s="51">
        <v>-9.8193000000000001</v>
      </c>
      <c r="X8" s="51">
        <v>-7.3032000000000004</v>
      </c>
      <c r="Y8" s="51">
        <v>-10.3531</v>
      </c>
      <c r="Z8" s="51">
        <v>-0.90529999999999999</v>
      </c>
      <c r="AA8" s="51">
        <v>-4.1047000000000002</v>
      </c>
      <c r="AB8" s="52">
        <v>8.1328999999999994</v>
      </c>
      <c r="AC8" s="34"/>
    </row>
    <row r="9" ht="16.5">
      <c r="A9" s="34"/>
      <c r="B9" s="80">
        <v>45510</v>
      </c>
      <c r="C9" s="48">
        <f>SUM(E9:AB9)</f>
        <v>-933.16410000000008</v>
      </c>
      <c r="D9" s="49"/>
      <c r="E9" s="71">
        <v>11.914</v>
      </c>
      <c r="F9" s="51">
        <v>12.4826</v>
      </c>
      <c r="G9" s="51">
        <v>10.4557</v>
      </c>
      <c r="H9" s="51">
        <v>-1.1002000000000001</v>
      </c>
      <c r="I9" s="51">
        <v>-3.1789000000000001</v>
      </c>
      <c r="J9" s="51">
        <v>-15.788</v>
      </c>
      <c r="K9" s="51">
        <v>-3.0956000000000001</v>
      </c>
      <c r="L9" s="51">
        <v>11.5205</v>
      </c>
      <c r="M9" s="51">
        <v>9.2682000000000002</v>
      </c>
      <c r="N9" s="51">
        <v>-30.5899</v>
      </c>
      <c r="O9" s="51">
        <v>-35.979700000000001</v>
      </c>
      <c r="P9" s="51">
        <v>-25.491800000000001</v>
      </c>
      <c r="Q9" s="51">
        <v>-8.6415000000000006</v>
      </c>
      <c r="R9" s="51">
        <v>-13.391999999999999</v>
      </c>
      <c r="S9" s="51">
        <v>-68.863799999999998</v>
      </c>
      <c r="T9" s="51">
        <v>-40.7669</v>
      </c>
      <c r="U9" s="51">
        <v>-76.012699999999995</v>
      </c>
      <c r="V9" s="51">
        <v>-98.4328</v>
      </c>
      <c r="W9" s="51">
        <v>-101.6378</v>
      </c>
      <c r="X9" s="51">
        <v>-96.241200000000006</v>
      </c>
      <c r="Y9" s="51">
        <v>-102.4872</v>
      </c>
      <c r="Z9" s="51">
        <v>-107.7645</v>
      </c>
      <c r="AA9" s="51">
        <v>-115.50320000000001</v>
      </c>
      <c r="AB9" s="52">
        <v>-43.837400000000002</v>
      </c>
      <c r="AC9" s="34"/>
    </row>
    <row r="10" ht="16.5">
      <c r="A10" s="34"/>
      <c r="B10" s="80">
        <v>45511</v>
      </c>
      <c r="C10" s="48">
        <f>SUM(E10:AB10)</f>
        <v>-77.920700000000011</v>
      </c>
      <c r="D10" s="49"/>
      <c r="E10" s="71">
        <v>1.9819</v>
      </c>
      <c r="F10" s="51">
        <v>-2.7290999999999999</v>
      </c>
      <c r="G10" s="51">
        <v>1.6427</v>
      </c>
      <c r="H10" s="51">
        <v>1.3863000000000001</v>
      </c>
      <c r="I10" s="51">
        <v>-1.9516</v>
      </c>
      <c r="J10" s="51">
        <v>-0.51790000000000003</v>
      </c>
      <c r="K10" s="51">
        <v>5.8895999999999997</v>
      </c>
      <c r="L10" s="51">
        <v>22.162299999999998</v>
      </c>
      <c r="M10" s="51">
        <v>20.032299999999999</v>
      </c>
      <c r="N10" s="51">
        <v>0.1754</v>
      </c>
      <c r="O10" s="51">
        <v>3.9992000000000001</v>
      </c>
      <c r="P10" s="51">
        <v>-1.2074</v>
      </c>
      <c r="Q10" s="51">
        <v>-5.6276999999999999</v>
      </c>
      <c r="R10" s="51">
        <v>-6.4836</v>
      </c>
      <c r="S10" s="51">
        <v>5.3564999999999996</v>
      </c>
      <c r="T10" s="51">
        <v>-8.2948000000000004</v>
      </c>
      <c r="U10" s="51">
        <v>-27.5379</v>
      </c>
      <c r="V10" s="51">
        <v>-11.122299999999999</v>
      </c>
      <c r="W10" s="51">
        <v>-13.7348</v>
      </c>
      <c r="X10" s="51">
        <v>-1.8078000000000001</v>
      </c>
      <c r="Y10" s="51">
        <v>-72.840000000000003</v>
      </c>
      <c r="Z10" s="51">
        <v>7.3613</v>
      </c>
      <c r="AA10" s="51">
        <v>6.2206999999999999</v>
      </c>
      <c r="AB10" s="52">
        <v>-0.27400000000000002</v>
      </c>
      <c r="AC10" s="34"/>
    </row>
    <row r="11" ht="16.5">
      <c r="A11" s="34"/>
      <c r="B11" s="80">
        <v>45512</v>
      </c>
      <c r="C11" s="48">
        <f>SUM(E11:AB11)</f>
        <v>-18.201599999999996</v>
      </c>
      <c r="D11" s="49"/>
      <c r="E11" s="71">
        <v>3.5768</v>
      </c>
      <c r="F11" s="51">
        <v>0.60540000000000005</v>
      </c>
      <c r="G11" s="51">
        <v>-4.2523999999999997</v>
      </c>
      <c r="H11" s="51">
        <v>-1.8069999999999999</v>
      </c>
      <c r="I11" s="51">
        <v>1.6397999999999999</v>
      </c>
      <c r="J11" s="51">
        <v>3.3027000000000002</v>
      </c>
      <c r="K11" s="51">
        <v>7.3190999999999997</v>
      </c>
      <c r="L11" s="51">
        <v>24.050999999999998</v>
      </c>
      <c r="M11" s="51">
        <v>14.074400000000001</v>
      </c>
      <c r="N11" s="51">
        <v>-6.6299999999999999</v>
      </c>
      <c r="O11" s="51">
        <v>-14.861599999999999</v>
      </c>
      <c r="P11" s="51">
        <v>-6.8525</v>
      </c>
      <c r="Q11" s="51">
        <v>-15.505699999999999</v>
      </c>
      <c r="R11" s="51">
        <v>0.32300000000000001</v>
      </c>
      <c r="S11" s="51">
        <v>-13.7211</v>
      </c>
      <c r="T11" s="51">
        <v>0.42299999999999999</v>
      </c>
      <c r="U11" s="51">
        <v>-23.462299999999999</v>
      </c>
      <c r="V11" s="51">
        <v>-44.749699999999997</v>
      </c>
      <c r="W11" s="51">
        <v>4.9438000000000004</v>
      </c>
      <c r="X11" s="51">
        <v>24.060300000000002</v>
      </c>
      <c r="Y11" s="51">
        <v>18.603200000000001</v>
      </c>
      <c r="Z11" s="51">
        <v>3.7288999999999999</v>
      </c>
      <c r="AA11" s="51">
        <v>5.5260999999999996</v>
      </c>
      <c r="AB11" s="52">
        <v>1.4632000000000001</v>
      </c>
      <c r="AC11" s="34"/>
    </row>
    <row r="12" ht="16.5">
      <c r="A12" s="34"/>
      <c r="B12" s="80">
        <v>45513</v>
      </c>
      <c r="C12" s="48">
        <f>SUM(E12:AB12)</f>
        <v>-6.9118999999999948</v>
      </c>
      <c r="D12" s="49"/>
      <c r="E12" s="71">
        <v>9.7819000000000003</v>
      </c>
      <c r="F12" s="51">
        <v>-2.4565999999999999</v>
      </c>
      <c r="G12" s="51">
        <v>-5.9425999999999997</v>
      </c>
      <c r="H12" s="51">
        <v>-7.2653999999999996</v>
      </c>
      <c r="I12" s="51">
        <v>-9.1324000000000005</v>
      </c>
      <c r="J12" s="51">
        <v>0.0613</v>
      </c>
      <c r="K12" s="51">
        <v>3.3687</v>
      </c>
      <c r="L12" s="51">
        <v>3.5188999999999999</v>
      </c>
      <c r="M12" s="51">
        <v>17.0075</v>
      </c>
      <c r="N12" s="51">
        <v>3.2860999999999998</v>
      </c>
      <c r="O12" s="51">
        <v>-0.3241</v>
      </c>
      <c r="P12" s="51">
        <v>-2.8264999999999998</v>
      </c>
      <c r="Q12" s="51">
        <v>-11.9129</v>
      </c>
      <c r="R12" s="51">
        <v>24.224599999999999</v>
      </c>
      <c r="S12" s="51">
        <v>9.2767999999999997</v>
      </c>
      <c r="T12" s="51">
        <v>-0.56479999999999997</v>
      </c>
      <c r="U12" s="51">
        <v>-1.9669000000000001</v>
      </c>
      <c r="V12" s="51">
        <v>-16.986499999999999</v>
      </c>
      <c r="W12" s="51">
        <v>-8.4560999999999993</v>
      </c>
      <c r="X12" s="51">
        <v>-8.6423000000000005</v>
      </c>
      <c r="Y12" s="51">
        <v>-3.5112000000000001</v>
      </c>
      <c r="Z12" s="51">
        <v>3.4666000000000001</v>
      </c>
      <c r="AA12" s="51">
        <v>-2.5979000000000001</v>
      </c>
      <c r="AB12" s="52">
        <v>1.6819</v>
      </c>
      <c r="AC12" s="34"/>
    </row>
    <row r="13" ht="16.5">
      <c r="A13" s="34"/>
      <c r="B13" s="80">
        <v>45514</v>
      </c>
      <c r="C13" s="48">
        <f>SUM(E13:AB13)</f>
        <v>-242.27329999999995</v>
      </c>
      <c r="D13" s="49"/>
      <c r="E13" s="71">
        <v>-16.665600000000001</v>
      </c>
      <c r="F13" s="51">
        <v>-26.249300000000002</v>
      </c>
      <c r="G13" s="51">
        <v>-18.9986</v>
      </c>
      <c r="H13" s="51">
        <v>-20.8505</v>
      </c>
      <c r="I13" s="51">
        <v>-24.4724</v>
      </c>
      <c r="J13" s="51">
        <v>-4.6239999999999997</v>
      </c>
      <c r="K13" s="51">
        <v>-29.1828</v>
      </c>
      <c r="L13" s="51">
        <v>19.877700000000001</v>
      </c>
      <c r="M13" s="51">
        <v>11.381600000000001</v>
      </c>
      <c r="N13" s="51">
        <v>1.5256000000000001</v>
      </c>
      <c r="O13" s="51">
        <v>-5.1116000000000001</v>
      </c>
      <c r="P13" s="51">
        <v>-30.540400000000002</v>
      </c>
      <c r="Q13" s="51">
        <v>-19.977599999999999</v>
      </c>
      <c r="R13" s="51">
        <v>-19.792000000000002</v>
      </c>
      <c r="S13" s="51">
        <v>1.0652999999999999</v>
      </c>
      <c r="T13" s="51">
        <v>-17.201599999999999</v>
      </c>
      <c r="U13" s="51">
        <v>-5.3250000000000002</v>
      </c>
      <c r="V13" s="51">
        <v>-12.879</v>
      </c>
      <c r="W13" s="51">
        <v>-10.762499999999999</v>
      </c>
      <c r="X13" s="51">
        <v>-1.7595000000000001</v>
      </c>
      <c r="Y13" s="51">
        <v>-0.32590000000000002</v>
      </c>
      <c r="Z13" s="51">
        <v>1.2827999999999999</v>
      </c>
      <c r="AA13" s="51">
        <v>-0.96509999999999996</v>
      </c>
      <c r="AB13" s="52">
        <v>-11.722899999999999</v>
      </c>
      <c r="AC13" s="34"/>
    </row>
    <row r="14" ht="16.5">
      <c r="A14" s="34"/>
      <c r="B14" s="80">
        <v>45515</v>
      </c>
      <c r="C14" s="48">
        <f>SUM(E14:AB14)</f>
        <v>-99.523900000000012</v>
      </c>
      <c r="D14" s="49"/>
      <c r="E14" s="71">
        <v>5.0194000000000001</v>
      </c>
      <c r="F14" s="51">
        <v>3.9371</v>
      </c>
      <c r="G14" s="51">
        <v>0.84019999999999995</v>
      </c>
      <c r="H14" s="51">
        <v>3.3193000000000001</v>
      </c>
      <c r="I14" s="51">
        <v>-6.3654000000000002</v>
      </c>
      <c r="J14" s="51">
        <v>-13.182700000000001</v>
      </c>
      <c r="K14" s="51">
        <v>0.69469999999999998</v>
      </c>
      <c r="L14" s="51">
        <v>-12.7806</v>
      </c>
      <c r="M14" s="51">
        <v>6.8319999999999999</v>
      </c>
      <c r="N14" s="51">
        <v>-10.426600000000001</v>
      </c>
      <c r="O14" s="51">
        <v>-5.3113999999999999</v>
      </c>
      <c r="P14" s="51">
        <v>-25.308900000000001</v>
      </c>
      <c r="Q14" s="51">
        <v>-22.327400000000001</v>
      </c>
      <c r="R14" s="51">
        <v>-24.5441</v>
      </c>
      <c r="S14" s="51">
        <v>-8.3796999999999997</v>
      </c>
      <c r="T14" s="51">
        <v>-0.55389999999999995</v>
      </c>
      <c r="U14" s="51">
        <v>-15.3742</v>
      </c>
      <c r="V14" s="51">
        <v>-2.7073</v>
      </c>
      <c r="W14" s="51">
        <v>20.173200000000001</v>
      </c>
      <c r="X14" s="51">
        <v>-0.44019999999999998</v>
      </c>
      <c r="Y14" s="51">
        <v>0.64439999999999997</v>
      </c>
      <c r="Z14" s="51">
        <v>8.2202000000000002</v>
      </c>
      <c r="AA14" s="51">
        <v>-0.71460000000000001</v>
      </c>
      <c r="AB14" s="52">
        <v>-0.78739999999999999</v>
      </c>
      <c r="AC14" s="34"/>
    </row>
    <row r="15" ht="16.5">
      <c r="A15" s="34"/>
      <c r="B15" s="80">
        <v>45516</v>
      </c>
      <c r="C15" s="48">
        <f>SUM(E15:AB15)</f>
        <v>-314.85980000000001</v>
      </c>
      <c r="D15" s="49"/>
      <c r="E15" s="71">
        <v>-9.3280999999999992</v>
      </c>
      <c r="F15" s="51">
        <v>-0.25769999999999998</v>
      </c>
      <c r="G15" s="51">
        <v>3.3921000000000001</v>
      </c>
      <c r="H15" s="51">
        <v>-13.012700000000001</v>
      </c>
      <c r="I15" s="51">
        <v>-15.7006</v>
      </c>
      <c r="J15" s="51">
        <v>-3.9207999999999998</v>
      </c>
      <c r="K15" s="51">
        <v>2.2522000000000002</v>
      </c>
      <c r="L15" s="51">
        <v>2.0983000000000001</v>
      </c>
      <c r="M15" s="51">
        <v>3.6839</v>
      </c>
      <c r="N15" s="51">
        <v>-4.9073000000000002</v>
      </c>
      <c r="O15" s="51">
        <v>-10.380599999999999</v>
      </c>
      <c r="P15" s="51">
        <v>5.8686999999999996</v>
      </c>
      <c r="Q15" s="51">
        <v>-7.3632</v>
      </c>
      <c r="R15" s="51">
        <v>-18.009499999999999</v>
      </c>
      <c r="S15" s="51">
        <v>-2.4097</v>
      </c>
      <c r="T15" s="51">
        <v>-15.0181</v>
      </c>
      <c r="U15" s="51">
        <v>-58.407800000000002</v>
      </c>
      <c r="V15" s="51">
        <v>-63.6325</v>
      </c>
      <c r="W15" s="51">
        <v>-39.995899999999999</v>
      </c>
      <c r="X15" s="51">
        <v>-31.116499999999998</v>
      </c>
      <c r="Y15" s="51">
        <v>-31.584900000000001</v>
      </c>
      <c r="Z15" s="51">
        <v>-0.1792</v>
      </c>
      <c r="AA15" s="51">
        <v>0.045400000000000003</v>
      </c>
      <c r="AB15" s="52">
        <v>-6.9752999999999998</v>
      </c>
      <c r="AC15" s="34"/>
    </row>
    <row r="16" ht="16.5">
      <c r="A16" s="34"/>
      <c r="B16" s="80">
        <v>45517</v>
      </c>
      <c r="C16" s="48">
        <f>SUM(E16:AB16)</f>
        <v>-229.80349999999999</v>
      </c>
      <c r="D16" s="49"/>
      <c r="E16" s="71">
        <v>8.1311999999999998</v>
      </c>
      <c r="F16" s="51">
        <v>3.6861999999999999</v>
      </c>
      <c r="G16" s="51">
        <v>1.4281999999999999</v>
      </c>
      <c r="H16" s="51">
        <v>-0.060400000000000002</v>
      </c>
      <c r="I16" s="51">
        <v>0.24690000000000001</v>
      </c>
      <c r="J16" s="51">
        <v>1.7103999999999999</v>
      </c>
      <c r="K16" s="51">
        <v>-2.1088</v>
      </c>
      <c r="L16" s="51">
        <v>12.1203</v>
      </c>
      <c r="M16" s="51">
        <v>5.7518000000000002</v>
      </c>
      <c r="N16" s="51">
        <v>-4.2178000000000004</v>
      </c>
      <c r="O16" s="51">
        <v>-2.6947000000000001</v>
      </c>
      <c r="P16" s="51">
        <v>-6.4854000000000003</v>
      </c>
      <c r="Q16" s="51">
        <v>-16.6859</v>
      </c>
      <c r="R16" s="51">
        <v>-11.132999999999999</v>
      </c>
      <c r="S16" s="51">
        <v>-3.7778999999999998</v>
      </c>
      <c r="T16" s="51">
        <v>-27.616399999999999</v>
      </c>
      <c r="U16" s="51">
        <v>-48.680100000000003</v>
      </c>
      <c r="V16" s="51">
        <v>-98.870500000000007</v>
      </c>
      <c r="W16" s="51">
        <v>-73.4221</v>
      </c>
      <c r="X16" s="51">
        <v>-8.2972000000000001</v>
      </c>
      <c r="Y16" s="51">
        <v>-7.9142999999999999</v>
      </c>
      <c r="Z16" s="51">
        <v>17.1066</v>
      </c>
      <c r="AA16" s="51">
        <v>16.4618</v>
      </c>
      <c r="AB16" s="52">
        <v>15.5176</v>
      </c>
      <c r="AC16" s="34"/>
    </row>
    <row r="17" ht="16.5">
      <c r="A17" s="34"/>
      <c r="B17" s="80">
        <v>45518</v>
      </c>
      <c r="C17" s="48">
        <f>SUM(E17:AB17)</f>
        <v>-79.96159999999999</v>
      </c>
      <c r="D17" s="49"/>
      <c r="E17" s="50">
        <v>6.4398999999999997</v>
      </c>
      <c r="F17" s="51">
        <v>8.6263000000000005</v>
      </c>
      <c r="G17" s="51">
        <v>3.5501</v>
      </c>
      <c r="H17" s="51">
        <v>-0.82509999999999994</v>
      </c>
      <c r="I17" s="51">
        <v>-1.0835999999999999</v>
      </c>
      <c r="J17" s="51">
        <v>-0.42499999999999999</v>
      </c>
      <c r="K17" s="51">
        <v>8.4796999999999993</v>
      </c>
      <c r="L17" s="51">
        <v>4.6626000000000003</v>
      </c>
      <c r="M17" s="51">
        <v>-5.6619000000000002</v>
      </c>
      <c r="N17" s="51">
        <v>-0.93120000000000003</v>
      </c>
      <c r="O17" s="51">
        <v>-19.869</v>
      </c>
      <c r="P17" s="51">
        <v>-3.2124999999999999</v>
      </c>
      <c r="Q17" s="51">
        <v>-16.4969</v>
      </c>
      <c r="R17" s="51">
        <v>-16.641200000000001</v>
      </c>
      <c r="S17" s="51">
        <v>2.5990000000000002</v>
      </c>
      <c r="T17" s="51">
        <v>-45.147799999999997</v>
      </c>
      <c r="U17" s="51">
        <v>-8.2623999999999995</v>
      </c>
      <c r="V17" s="51">
        <v>-8.7888999999999999</v>
      </c>
      <c r="W17" s="51">
        <v>-11.6912</v>
      </c>
      <c r="X17" s="51">
        <v>0.2576</v>
      </c>
      <c r="Y17" s="51">
        <v>4.9991000000000003</v>
      </c>
      <c r="Z17" s="51">
        <v>12.490600000000001</v>
      </c>
      <c r="AA17" s="51">
        <v>3.4672000000000001</v>
      </c>
      <c r="AB17" s="52">
        <v>3.5030000000000001</v>
      </c>
      <c r="AC17" s="34"/>
    </row>
    <row r="18" ht="16.5">
      <c r="A18" s="34"/>
      <c r="B18" s="80">
        <v>45519</v>
      </c>
      <c r="C18" s="48">
        <f>SUM(E18:AB18)</f>
        <v>-996.4679000000001</v>
      </c>
      <c r="D18" s="49"/>
      <c r="E18" s="71">
        <v>4.0761000000000003</v>
      </c>
      <c r="F18" s="51">
        <v>4.9104000000000001</v>
      </c>
      <c r="G18" s="51">
        <v>18.8308</v>
      </c>
      <c r="H18" s="51">
        <v>-0.46829999999999999</v>
      </c>
      <c r="I18" s="51">
        <v>0.38390000000000002</v>
      </c>
      <c r="J18" s="51">
        <v>2.2443</v>
      </c>
      <c r="K18" s="51">
        <v>12.2584</v>
      </c>
      <c r="L18" s="51">
        <v>-23.9834</v>
      </c>
      <c r="M18" s="51">
        <v>19.3613</v>
      </c>
      <c r="N18" s="51">
        <v>34.9589</v>
      </c>
      <c r="O18" s="51">
        <v>5.2133000000000003</v>
      </c>
      <c r="P18" s="51">
        <v>-21.357800000000001</v>
      </c>
      <c r="Q18" s="51">
        <v>-28.8507</v>
      </c>
      <c r="R18" s="51">
        <v>-8.8271999999999995</v>
      </c>
      <c r="S18" s="51">
        <v>-5.6764999999999999</v>
      </c>
      <c r="T18" s="51">
        <v>-84.558999999999997</v>
      </c>
      <c r="U18" s="51">
        <v>-151.17400000000001</v>
      </c>
      <c r="V18" s="51">
        <v>-123.72839999999999</v>
      </c>
      <c r="W18" s="51">
        <v>-94.232900000000001</v>
      </c>
      <c r="X18" s="51">
        <v>-103.7997</v>
      </c>
      <c r="Y18" s="51">
        <v>-94.953199999999995</v>
      </c>
      <c r="Z18" s="51">
        <v>-108.5266</v>
      </c>
      <c r="AA18" s="51">
        <v>-122.63849999999999</v>
      </c>
      <c r="AB18" s="52">
        <v>-125.92910000000001</v>
      </c>
      <c r="AC18" s="34"/>
    </row>
    <row r="19" ht="16.5">
      <c r="A19" s="34"/>
      <c r="B19" s="80">
        <v>45520</v>
      </c>
      <c r="C19" s="48">
        <f>SUM(E19:AB19)</f>
        <v>-270.33100000000002</v>
      </c>
      <c r="D19" s="49"/>
      <c r="E19" s="71">
        <v>14.841699999999999</v>
      </c>
      <c r="F19" s="51">
        <v>5.7290000000000001</v>
      </c>
      <c r="G19" s="51">
        <v>11.866899999999999</v>
      </c>
      <c r="H19" s="51">
        <v>15.1631</v>
      </c>
      <c r="I19" s="51">
        <v>1.532</v>
      </c>
      <c r="J19" s="51">
        <v>1.3597999999999999</v>
      </c>
      <c r="K19" s="51">
        <v>8.4930000000000003</v>
      </c>
      <c r="L19" s="51">
        <v>3.6846999999999999</v>
      </c>
      <c r="M19" s="51">
        <v>-7.2496</v>
      </c>
      <c r="N19" s="51">
        <v>-0.34279999999999999</v>
      </c>
      <c r="O19" s="51">
        <v>-27.399899999999999</v>
      </c>
      <c r="P19" s="51">
        <v>-29.996700000000001</v>
      </c>
      <c r="Q19" s="51">
        <v>-27.193100000000001</v>
      </c>
      <c r="R19" s="51">
        <v>-11.598800000000001</v>
      </c>
      <c r="S19" s="51">
        <v>-17.8047</v>
      </c>
      <c r="T19" s="51">
        <v>-11.929</v>
      </c>
      <c r="U19" s="51">
        <v>-89.176400000000001</v>
      </c>
      <c r="V19" s="51">
        <v>-33.424300000000002</v>
      </c>
      <c r="W19" s="51">
        <v>-4.3577000000000004</v>
      </c>
      <c r="X19" s="51">
        <v>-14.107900000000001</v>
      </c>
      <c r="Y19" s="51">
        <v>-14.392899999999999</v>
      </c>
      <c r="Z19" s="51">
        <v>-7.7256</v>
      </c>
      <c r="AA19" s="51">
        <v>-15.4465</v>
      </c>
      <c r="AB19" s="52">
        <v>-20.8553</v>
      </c>
      <c r="AC19" s="34"/>
    </row>
    <row r="20" ht="16.5">
      <c r="A20" s="34"/>
      <c r="B20" s="80">
        <v>45521</v>
      </c>
      <c r="C20" s="48">
        <f>SUM(E20:AB20)</f>
        <v>-415.94319999999999</v>
      </c>
      <c r="D20" s="49"/>
      <c r="E20" s="71">
        <v>-31.691199999999998</v>
      </c>
      <c r="F20" s="51">
        <v>-16.7912</v>
      </c>
      <c r="G20" s="51">
        <v>-32.494199999999999</v>
      </c>
      <c r="H20" s="51">
        <v>-28.4649</v>
      </c>
      <c r="I20" s="51">
        <v>-16.7349</v>
      </c>
      <c r="J20" s="51">
        <v>1.4853000000000001</v>
      </c>
      <c r="K20" s="51">
        <v>19.633199999999999</v>
      </c>
      <c r="L20" s="51">
        <v>-4.9781000000000004</v>
      </c>
      <c r="M20" s="51">
        <v>-4.4278000000000004</v>
      </c>
      <c r="N20" s="51">
        <v>-13.596299999999999</v>
      </c>
      <c r="O20" s="51">
        <v>-2.0924</v>
      </c>
      <c r="P20" s="51">
        <v>-19.2075</v>
      </c>
      <c r="Q20" s="51">
        <v>-1.4359999999999999</v>
      </c>
      <c r="R20" s="51">
        <v>-21.440100000000001</v>
      </c>
      <c r="S20" s="51">
        <v>-46.285899999999998</v>
      </c>
      <c r="T20" s="51">
        <v>-49.5869</v>
      </c>
      <c r="U20" s="51">
        <v>-122.07080000000001</v>
      </c>
      <c r="V20" s="51">
        <v>-56.361699999999999</v>
      </c>
      <c r="W20" s="51">
        <v>-2.0249999999999999</v>
      </c>
      <c r="X20" s="51">
        <v>-23.395800000000001</v>
      </c>
      <c r="Y20" s="51">
        <v>1.8738999999999999</v>
      </c>
      <c r="Z20" s="51">
        <v>22.240400000000001</v>
      </c>
      <c r="AA20" s="51">
        <v>17.249600000000001</v>
      </c>
      <c r="AB20" s="52">
        <v>14.655099999999999</v>
      </c>
      <c r="AC20" s="34"/>
    </row>
    <row r="21" ht="16.5">
      <c r="A21" s="34"/>
      <c r="B21" s="80">
        <v>45522</v>
      </c>
      <c r="C21" s="48">
        <f>SUM(E21:AB21)</f>
        <v>10.401999999999989</v>
      </c>
      <c r="D21" s="49"/>
      <c r="E21" s="71">
        <v>1.0812999999999999</v>
      </c>
      <c r="F21" s="51">
        <v>-15</v>
      </c>
      <c r="G21" s="51">
        <v>-22.355899999999998</v>
      </c>
      <c r="H21" s="51">
        <v>-28.997199999999999</v>
      </c>
      <c r="I21" s="51">
        <v>11.7788</v>
      </c>
      <c r="J21" s="51">
        <v>-1.9770000000000001</v>
      </c>
      <c r="K21" s="51">
        <v>8.0381999999999998</v>
      </c>
      <c r="L21" s="51">
        <v>17.682600000000001</v>
      </c>
      <c r="M21" s="51">
        <v>-1.5585</v>
      </c>
      <c r="N21" s="51">
        <v>-3.1019999999999999</v>
      </c>
      <c r="O21" s="51">
        <v>-4.1707000000000001</v>
      </c>
      <c r="P21" s="51">
        <v>2.5541</v>
      </c>
      <c r="Q21" s="51">
        <v>-27.700800000000001</v>
      </c>
      <c r="R21" s="51">
        <v>-27.528300000000002</v>
      </c>
      <c r="S21" s="51">
        <v>-26.6313</v>
      </c>
      <c r="T21" s="51">
        <v>-50.261800000000001</v>
      </c>
      <c r="U21" s="51">
        <v>2.972</v>
      </c>
      <c r="V21" s="51">
        <v>12.1942</v>
      </c>
      <c r="W21" s="51">
        <v>32.0077</v>
      </c>
      <c r="X21" s="51">
        <v>55.572299999999998</v>
      </c>
      <c r="Y21" s="51">
        <v>53.918900000000001</v>
      </c>
      <c r="Z21" s="51">
        <v>23.9072</v>
      </c>
      <c r="AA21" s="51">
        <v>-0.34420000000000001</v>
      </c>
      <c r="AB21" s="52">
        <v>-1.6776</v>
      </c>
      <c r="AC21" s="34"/>
    </row>
    <row r="22" ht="16.5">
      <c r="A22" s="34"/>
      <c r="B22" s="80">
        <v>45523</v>
      </c>
      <c r="C22" s="48">
        <f>SUM(E22:AB22)</f>
        <v>-56.204299999999996</v>
      </c>
      <c r="D22" s="49"/>
      <c r="E22" s="71">
        <v>-9.2044999999999995</v>
      </c>
      <c r="F22" s="51">
        <v>-2.3622000000000001</v>
      </c>
      <c r="G22" s="51">
        <v>-5.6421000000000001</v>
      </c>
      <c r="H22" s="51">
        <v>-16.468499999999999</v>
      </c>
      <c r="I22" s="51">
        <v>-4.0853000000000002</v>
      </c>
      <c r="J22" s="51">
        <v>-6.5640999999999998</v>
      </c>
      <c r="K22" s="51">
        <v>-0.92579999999999996</v>
      </c>
      <c r="L22" s="51">
        <v>11.845700000000001</v>
      </c>
      <c r="M22" s="51">
        <v>7.2831000000000001</v>
      </c>
      <c r="N22" s="51">
        <v>17.936699999999998</v>
      </c>
      <c r="O22" s="51">
        <v>52.830199999999998</v>
      </c>
      <c r="P22" s="51">
        <v>-3.8605</v>
      </c>
      <c r="Q22" s="51">
        <v>-67.697199999999995</v>
      </c>
      <c r="R22" s="51">
        <v>-42.6113</v>
      </c>
      <c r="S22" s="51">
        <v>-15.652900000000001</v>
      </c>
      <c r="T22" s="51">
        <v>-26.400099999999998</v>
      </c>
      <c r="U22" s="51">
        <v>-0.24809999999999999</v>
      </c>
      <c r="V22" s="51">
        <v>23.891500000000001</v>
      </c>
      <c r="W22" s="51">
        <v>18.980899999999998</v>
      </c>
      <c r="X22" s="51">
        <v>12.0002</v>
      </c>
      <c r="Y22" s="51">
        <v>1.9359999999999999</v>
      </c>
      <c r="Z22" s="51">
        <v>4.9905999999999997</v>
      </c>
      <c r="AA22" s="51">
        <v>4.1544999999999996</v>
      </c>
      <c r="AB22" s="52">
        <v>-10.331099999999999</v>
      </c>
      <c r="AC22" s="34"/>
    </row>
    <row r="23" ht="16.5">
      <c r="A23" s="34"/>
      <c r="B23" s="80">
        <v>45524</v>
      </c>
      <c r="C23" s="48">
        <f>SUM(E23:AB23)</f>
        <v>-224.15739999999997</v>
      </c>
      <c r="D23" s="49"/>
      <c r="E23" s="71">
        <v>-5.4058000000000002</v>
      </c>
      <c r="F23" s="51">
        <v>0.78569999999999995</v>
      </c>
      <c r="G23" s="51">
        <v>-1.0467</v>
      </c>
      <c r="H23" s="51">
        <v>-11.532</v>
      </c>
      <c r="I23" s="51">
        <v>-6.8418000000000001</v>
      </c>
      <c r="J23" s="51">
        <v>-9.2722999999999995</v>
      </c>
      <c r="K23" s="51">
        <v>6.2355</v>
      </c>
      <c r="L23" s="51">
        <v>16.302800000000001</v>
      </c>
      <c r="M23" s="51">
        <v>-0.47510000000000002</v>
      </c>
      <c r="N23" s="51">
        <v>3.5202</v>
      </c>
      <c r="O23" s="51">
        <v>4.4218000000000002</v>
      </c>
      <c r="P23" s="51">
        <v>-10.787100000000001</v>
      </c>
      <c r="Q23" s="51">
        <v>-32.7898</v>
      </c>
      <c r="R23" s="51">
        <v>-2.8691</v>
      </c>
      <c r="S23" s="51">
        <v>-21.481300000000001</v>
      </c>
      <c r="T23" s="51">
        <v>-87.045199999999994</v>
      </c>
      <c r="U23" s="51">
        <v>-78.342799999999997</v>
      </c>
      <c r="V23" s="51">
        <v>-7.3918999999999997</v>
      </c>
      <c r="W23" s="51">
        <v>-0.62619999999999998</v>
      </c>
      <c r="X23" s="51">
        <v>-0.096799999999999997</v>
      </c>
      <c r="Y23" s="51">
        <v>3.3445</v>
      </c>
      <c r="Z23" s="51">
        <v>6.9184999999999999</v>
      </c>
      <c r="AA23" s="51">
        <v>0.71440000000000003</v>
      </c>
      <c r="AB23" s="52">
        <v>9.6030999999999995</v>
      </c>
      <c r="AC23" s="34"/>
    </row>
    <row r="24" ht="16.5">
      <c r="A24" s="34"/>
      <c r="B24" s="80">
        <v>45525</v>
      </c>
      <c r="C24" s="48">
        <f>SUM(E24:AB24)</f>
        <v>-715.5655999999999</v>
      </c>
      <c r="D24" s="49"/>
      <c r="E24" s="71">
        <v>-2.0552999999999999</v>
      </c>
      <c r="F24" s="51">
        <v>-8.9260999999999999</v>
      </c>
      <c r="G24" s="51">
        <v>-35.100999999999999</v>
      </c>
      <c r="H24" s="51">
        <v>0.038300000000000001</v>
      </c>
      <c r="I24" s="51">
        <v>7.6676000000000002</v>
      </c>
      <c r="J24" s="51">
        <v>-18.592600000000001</v>
      </c>
      <c r="K24" s="51">
        <v>-12.5185</v>
      </c>
      <c r="L24" s="51">
        <v>-26.744399999999999</v>
      </c>
      <c r="M24" s="51">
        <v>-4.6102999999999996</v>
      </c>
      <c r="N24" s="51">
        <v>10.0808</v>
      </c>
      <c r="O24" s="51">
        <v>11.0281</v>
      </c>
      <c r="P24" s="51">
        <v>-41.371299999999998</v>
      </c>
      <c r="Q24" s="51">
        <v>-37.4726</v>
      </c>
      <c r="R24" s="51">
        <v>-32.007100000000001</v>
      </c>
      <c r="S24" s="51">
        <v>-40.717199999999998</v>
      </c>
      <c r="T24" s="51">
        <v>-154.65129999999999</v>
      </c>
      <c r="U24" s="51">
        <v>-89.066400000000002</v>
      </c>
      <c r="V24" s="51">
        <v>-72.912700000000001</v>
      </c>
      <c r="W24" s="51">
        <v>-27.006799999999998</v>
      </c>
      <c r="X24" s="51">
        <v>-15.1305</v>
      </c>
      <c r="Y24" s="51">
        <v>-0.96799999999999997</v>
      </c>
      <c r="Z24" s="51">
        <v>-33.682400000000001</v>
      </c>
      <c r="AA24" s="51">
        <v>-44.373399999999997</v>
      </c>
      <c r="AB24" s="52">
        <v>-46.472499999999997</v>
      </c>
      <c r="AC24" s="34"/>
    </row>
    <row r="25" ht="16.5">
      <c r="A25" s="34"/>
      <c r="B25" s="80">
        <v>45526</v>
      </c>
      <c r="C25" s="48">
        <f>SUM(E25:AB25)</f>
        <v>-137.78969999999998</v>
      </c>
      <c r="D25" s="49"/>
      <c r="E25" s="71">
        <v>18.9374</v>
      </c>
      <c r="F25" s="51">
        <v>2.8755999999999999</v>
      </c>
      <c r="G25" s="51">
        <v>-10.962899999999999</v>
      </c>
      <c r="H25" s="51">
        <v>-9.6966999999999999</v>
      </c>
      <c r="I25" s="51">
        <v>-19.709299999999999</v>
      </c>
      <c r="J25" s="51">
        <v>-7.2004999999999999</v>
      </c>
      <c r="K25" s="51">
        <v>3.3319999999999999</v>
      </c>
      <c r="L25" s="51">
        <v>11.1845</v>
      </c>
      <c r="M25" s="51">
        <v>22.205100000000002</v>
      </c>
      <c r="N25" s="51">
        <v>10.916600000000001</v>
      </c>
      <c r="O25" s="51">
        <v>10.104900000000001</v>
      </c>
      <c r="P25" s="51">
        <v>-8.8610000000000007</v>
      </c>
      <c r="Q25" s="51">
        <v>-11.378</v>
      </c>
      <c r="R25" s="51">
        <v>-27.339700000000001</v>
      </c>
      <c r="S25" s="51">
        <v>1.4933000000000001</v>
      </c>
      <c r="T25" s="51">
        <v>1.2405999999999999</v>
      </c>
      <c r="U25" s="51">
        <v>-0.30809999999999998</v>
      </c>
      <c r="V25" s="51">
        <v>0.0567</v>
      </c>
      <c r="W25" s="51">
        <v>-0.72460000000000002</v>
      </c>
      <c r="X25" s="51">
        <v>-20.729900000000001</v>
      </c>
      <c r="Y25" s="51">
        <v>-28.806000000000001</v>
      </c>
      <c r="Z25" s="51">
        <v>-17.871600000000001</v>
      </c>
      <c r="AA25" s="51">
        <v>-43.769799999999996</v>
      </c>
      <c r="AB25" s="52">
        <v>-12.7783</v>
      </c>
      <c r="AC25" s="34"/>
    </row>
    <row r="26" ht="16.5">
      <c r="A26" s="34"/>
      <c r="B26" s="80">
        <v>45527</v>
      </c>
      <c r="C26" s="48">
        <f>SUM(E26:AB26)</f>
        <v>184.28209999999999</v>
      </c>
      <c r="D26" s="49"/>
      <c r="E26" s="71">
        <v>18.403700000000001</v>
      </c>
      <c r="F26" s="51">
        <v>0.050200000000000002</v>
      </c>
      <c r="G26" s="51">
        <v>31.0745</v>
      </c>
      <c r="H26" s="51">
        <v>-28.253599999999999</v>
      </c>
      <c r="I26" s="51">
        <v>16.4864</v>
      </c>
      <c r="J26" s="51">
        <v>9.6088000000000005</v>
      </c>
      <c r="K26" s="51">
        <v>4.3449</v>
      </c>
      <c r="L26" s="51">
        <v>20.334800000000001</v>
      </c>
      <c r="M26" s="51">
        <v>34.357900000000001</v>
      </c>
      <c r="N26" s="51">
        <v>16.040500000000002</v>
      </c>
      <c r="O26" s="51">
        <v>8.8846000000000007</v>
      </c>
      <c r="P26" s="51">
        <v>35.575200000000002</v>
      </c>
      <c r="Q26" s="51">
        <v>20.264199999999999</v>
      </c>
      <c r="R26" s="51">
        <v>34.5212</v>
      </c>
      <c r="S26" s="51">
        <v>0.091899999999999996</v>
      </c>
      <c r="T26" s="51">
        <v>-22.7911</v>
      </c>
      <c r="U26" s="51">
        <v>-8.9495000000000005</v>
      </c>
      <c r="V26" s="51">
        <v>-23.6099</v>
      </c>
      <c r="W26" s="51">
        <v>-3.4828999999999999</v>
      </c>
      <c r="X26" s="51">
        <v>0.59740000000000004</v>
      </c>
      <c r="Y26" s="51">
        <v>5.9272</v>
      </c>
      <c r="Z26" s="51">
        <v>10.483000000000001</v>
      </c>
      <c r="AA26" s="51">
        <v>0.59340000000000004</v>
      </c>
      <c r="AB26" s="52">
        <v>3.7292999999999998</v>
      </c>
      <c r="AC26" s="34"/>
    </row>
    <row r="27" ht="16.5">
      <c r="A27" s="34"/>
      <c r="B27" s="80">
        <v>45528</v>
      </c>
      <c r="C27" s="48">
        <f>SUM(E27:AB27)</f>
        <v>-44.443200000000012</v>
      </c>
      <c r="D27" s="49"/>
      <c r="E27" s="71">
        <v>4.9428000000000001</v>
      </c>
      <c r="F27" s="51">
        <v>12.013299999999999</v>
      </c>
      <c r="G27" s="51">
        <v>10.084300000000001</v>
      </c>
      <c r="H27" s="51">
        <v>14.8994</v>
      </c>
      <c r="I27" s="51">
        <v>17.370699999999999</v>
      </c>
      <c r="J27" s="51">
        <v>-11.4605</v>
      </c>
      <c r="K27" s="51">
        <v>-4.1657999999999999</v>
      </c>
      <c r="L27" s="51">
        <v>11.512600000000001</v>
      </c>
      <c r="M27" s="51">
        <v>30.7852</v>
      </c>
      <c r="N27" s="51">
        <v>11.9579</v>
      </c>
      <c r="O27" s="51">
        <v>-7.2739000000000003</v>
      </c>
      <c r="P27" s="51">
        <v>-31.679200000000002</v>
      </c>
      <c r="Q27" s="51">
        <v>-23.177199999999999</v>
      </c>
      <c r="R27" s="51">
        <v>-40.768700000000003</v>
      </c>
      <c r="S27" s="51">
        <v>-1.6926000000000001</v>
      </c>
      <c r="T27" s="51">
        <v>6.0092999999999996</v>
      </c>
      <c r="U27" s="51">
        <v>-31.0106</v>
      </c>
      <c r="V27" s="51">
        <v>-22.0989</v>
      </c>
      <c r="W27" s="51">
        <v>-6.7777000000000003</v>
      </c>
      <c r="X27" s="51">
        <v>4.8704000000000001</v>
      </c>
      <c r="Y27" s="51">
        <v>2.1137000000000001</v>
      </c>
      <c r="Z27" s="51">
        <v>1.6434</v>
      </c>
      <c r="AA27" s="51">
        <v>2.1488999999999998</v>
      </c>
      <c r="AB27" s="52">
        <v>5.3099999999999996</v>
      </c>
      <c r="AC27" s="34"/>
    </row>
    <row r="28" ht="16.5">
      <c r="A28" s="34"/>
      <c r="B28" s="80">
        <v>45529</v>
      </c>
      <c r="C28" s="48">
        <f>SUM(E28:AB28)</f>
        <v>-27.557500000000005</v>
      </c>
      <c r="D28" s="49"/>
      <c r="E28" s="71">
        <v>6.9264999999999999</v>
      </c>
      <c r="F28" s="51">
        <v>-1.2977000000000001</v>
      </c>
      <c r="G28" s="51">
        <v>-16.427499999999998</v>
      </c>
      <c r="H28" s="51">
        <v>-19.1873</v>
      </c>
      <c r="I28" s="51">
        <v>-4.3811999999999998</v>
      </c>
      <c r="J28" s="51">
        <v>22.587900000000001</v>
      </c>
      <c r="K28" s="51">
        <v>-37.413600000000002</v>
      </c>
      <c r="L28" s="51">
        <v>31.3491</v>
      </c>
      <c r="M28" s="51">
        <v>2.7259000000000002</v>
      </c>
      <c r="N28" s="51">
        <v>-26.1828</v>
      </c>
      <c r="O28" s="51">
        <v>-17.3355</v>
      </c>
      <c r="P28" s="51">
        <v>-10.6928</v>
      </c>
      <c r="Q28" s="51">
        <v>-31.586500000000001</v>
      </c>
      <c r="R28" s="51">
        <v>14.8188</v>
      </c>
      <c r="S28" s="51">
        <v>-2.5718999999999999</v>
      </c>
      <c r="T28" s="51">
        <v>38.458799999999997</v>
      </c>
      <c r="U28" s="51">
        <v>-31.5899</v>
      </c>
      <c r="V28" s="51">
        <v>-7.2922000000000002</v>
      </c>
      <c r="W28" s="51">
        <v>7.9025999999999996</v>
      </c>
      <c r="X28" s="51">
        <v>-2.1884999999999999</v>
      </c>
      <c r="Y28" s="51">
        <v>20.925599999999999</v>
      </c>
      <c r="Z28" s="51">
        <v>16.421399999999998</v>
      </c>
      <c r="AA28" s="51">
        <v>14.511799999999999</v>
      </c>
      <c r="AB28" s="52">
        <v>3.9615</v>
      </c>
      <c r="AC28" s="34"/>
    </row>
    <row r="29" ht="16.5">
      <c r="A29" s="34"/>
      <c r="B29" s="80">
        <v>45530</v>
      </c>
      <c r="C29" s="48">
        <f>SUM(E29:AB29)</f>
        <v>-233.53990000000002</v>
      </c>
      <c r="D29" s="49"/>
      <c r="E29" s="71">
        <v>0.40949999999999998</v>
      </c>
      <c r="F29" s="51">
        <v>12.1006</v>
      </c>
      <c r="G29" s="51">
        <v>-17.268799999999999</v>
      </c>
      <c r="H29" s="51">
        <v>10.6273</v>
      </c>
      <c r="I29" s="51">
        <v>15.0807</v>
      </c>
      <c r="J29" s="51">
        <v>-20.847000000000001</v>
      </c>
      <c r="K29" s="51">
        <v>-0.57540000000000002</v>
      </c>
      <c r="L29" s="51">
        <v>56.7044</v>
      </c>
      <c r="M29" s="51">
        <v>3.3851</v>
      </c>
      <c r="N29" s="51">
        <v>15.9391</v>
      </c>
      <c r="O29" s="51">
        <v>3.4239000000000002</v>
      </c>
      <c r="P29" s="51">
        <v>-11.4437</v>
      </c>
      <c r="Q29" s="51">
        <v>-50.8538</v>
      </c>
      <c r="R29" s="51">
        <v>-37.874899999999997</v>
      </c>
      <c r="S29" s="51">
        <v>-123.6087</v>
      </c>
      <c r="T29" s="51">
        <v>-43.438699999999997</v>
      </c>
      <c r="U29" s="51">
        <v>-70.528999999999996</v>
      </c>
      <c r="V29" s="51">
        <v>-7.4805999999999999</v>
      </c>
      <c r="W29" s="51">
        <v>22.989899999999999</v>
      </c>
      <c r="X29" s="51">
        <v>0.64939999999999998</v>
      </c>
      <c r="Y29" s="51">
        <v>1.1093999999999999</v>
      </c>
      <c r="Z29" s="51">
        <v>2.1463999999999999</v>
      </c>
      <c r="AA29" s="51">
        <v>2.0219</v>
      </c>
      <c r="AB29" s="52">
        <v>3.7930999999999999</v>
      </c>
      <c r="AC29" s="34"/>
    </row>
    <row r="30" ht="16.5">
      <c r="A30" s="34"/>
      <c r="B30" s="80">
        <v>45531</v>
      </c>
      <c r="C30" s="48">
        <f>SUM(E30:AB30)</f>
        <v>118.8849</v>
      </c>
      <c r="D30" s="49"/>
      <c r="E30" s="71">
        <v>3.9217</v>
      </c>
      <c r="F30" s="51">
        <v>-0.66469999999999996</v>
      </c>
      <c r="G30" s="51">
        <v>3.0413999999999999</v>
      </c>
      <c r="H30" s="51">
        <v>7.2862</v>
      </c>
      <c r="I30" s="51">
        <v>6.2263999999999999</v>
      </c>
      <c r="J30" s="51">
        <v>1.2391000000000001</v>
      </c>
      <c r="K30" s="51">
        <v>5.4687999999999999</v>
      </c>
      <c r="L30" s="51">
        <v>14.698600000000001</v>
      </c>
      <c r="M30" s="51">
        <v>12.489699999999999</v>
      </c>
      <c r="N30" s="51">
        <v>39.295699999999997</v>
      </c>
      <c r="O30" s="51">
        <v>18.585000000000001</v>
      </c>
      <c r="P30" s="51">
        <v>-10.540800000000001</v>
      </c>
      <c r="Q30" s="51">
        <v>-18.909199999999998</v>
      </c>
      <c r="R30" s="51">
        <v>-1.4001999999999999</v>
      </c>
      <c r="S30" s="51">
        <v>-7.3933999999999997</v>
      </c>
      <c r="T30" s="51">
        <v>-3.5609999999999999</v>
      </c>
      <c r="U30" s="51">
        <v>-31.844999999999999</v>
      </c>
      <c r="V30" s="51">
        <v>-15.996700000000001</v>
      </c>
      <c r="W30" s="51">
        <v>1.0499000000000001</v>
      </c>
      <c r="X30" s="51">
        <v>43.018700000000003</v>
      </c>
      <c r="Y30" s="51">
        <v>24.661000000000001</v>
      </c>
      <c r="Z30" s="51">
        <v>18.447500000000002</v>
      </c>
      <c r="AA30" s="51">
        <v>1.4055</v>
      </c>
      <c r="AB30" s="52">
        <v>8.3606999999999996</v>
      </c>
      <c r="AC30" s="34"/>
    </row>
    <row r="31" ht="16.5">
      <c r="A31" s="34"/>
      <c r="B31" s="80">
        <v>45532</v>
      </c>
      <c r="C31" s="48">
        <f>SUM(E31:AB31)</f>
        <v>36.673500000000011</v>
      </c>
      <c r="D31" s="49"/>
      <c r="E31" s="71">
        <v>6.2016</v>
      </c>
      <c r="F31" s="51">
        <v>-0.38950000000000001</v>
      </c>
      <c r="G31" s="51">
        <v>1.7911999999999999</v>
      </c>
      <c r="H31" s="51">
        <v>1.1517999999999999</v>
      </c>
      <c r="I31" s="51">
        <v>1.0066999999999999</v>
      </c>
      <c r="J31" s="51">
        <v>2.7483</v>
      </c>
      <c r="K31" s="51">
        <v>16.359200000000001</v>
      </c>
      <c r="L31" s="51">
        <v>20.625599999999999</v>
      </c>
      <c r="M31" s="51">
        <v>36.853999999999999</v>
      </c>
      <c r="N31" s="51">
        <v>26.4955</v>
      </c>
      <c r="O31" s="51">
        <v>23.8142</v>
      </c>
      <c r="P31" s="51">
        <v>17.648700000000002</v>
      </c>
      <c r="Q31" s="51">
        <v>-15.5298</v>
      </c>
      <c r="R31" s="51">
        <v>-27.096699999999998</v>
      </c>
      <c r="S31" s="51">
        <v>-15.100899999999999</v>
      </c>
      <c r="T31" s="51">
        <v>-22.990500000000001</v>
      </c>
      <c r="U31" s="51">
        <v>-34.268000000000001</v>
      </c>
      <c r="V31" s="51">
        <v>-10.4117</v>
      </c>
      <c r="W31" s="51">
        <v>0.22009999999999999</v>
      </c>
      <c r="X31" s="51">
        <v>1.2073</v>
      </c>
      <c r="Y31" s="51">
        <v>1.633</v>
      </c>
      <c r="Z31" s="51">
        <v>0.72889999999999999</v>
      </c>
      <c r="AA31" s="51">
        <v>1.4018999999999999</v>
      </c>
      <c r="AB31" s="52">
        <v>2.5726</v>
      </c>
      <c r="AC31" s="34"/>
    </row>
    <row r="32" ht="16.5">
      <c r="A32" s="34"/>
      <c r="B32" s="80">
        <v>45533</v>
      </c>
      <c r="C32" s="48">
        <f>SUM(E32:AB32)</f>
        <v>21.782800000000009</v>
      </c>
      <c r="D32" s="49"/>
      <c r="E32" s="71">
        <v>11.807399999999999</v>
      </c>
      <c r="F32" s="51">
        <v>1.7778</v>
      </c>
      <c r="G32" s="51">
        <v>1.4193</v>
      </c>
      <c r="H32" s="51">
        <v>0.81689999999999996</v>
      </c>
      <c r="I32" s="51">
        <v>4.5542999999999996</v>
      </c>
      <c r="J32" s="51">
        <v>-6.8098000000000001</v>
      </c>
      <c r="K32" s="51">
        <v>2.2734999999999999</v>
      </c>
      <c r="L32" s="51">
        <v>7.4132999999999996</v>
      </c>
      <c r="M32" s="51">
        <v>1.9515</v>
      </c>
      <c r="N32" s="51">
        <v>16.322199999999999</v>
      </c>
      <c r="O32" s="51">
        <v>9.5608000000000004</v>
      </c>
      <c r="P32" s="51">
        <v>1.4479</v>
      </c>
      <c r="Q32" s="51">
        <v>-42.109299999999998</v>
      </c>
      <c r="R32" s="51">
        <v>9.9489999999999998</v>
      </c>
      <c r="S32" s="51">
        <v>14.414199999999999</v>
      </c>
      <c r="T32" s="51">
        <v>14.020200000000001</v>
      </c>
      <c r="U32" s="51">
        <v>-10.121499999999999</v>
      </c>
      <c r="V32" s="51">
        <v>-9.8026</v>
      </c>
      <c r="W32" s="51">
        <v>-0.89059999999999995</v>
      </c>
      <c r="X32" s="51">
        <v>-14.320600000000001</v>
      </c>
      <c r="Y32" s="51">
        <v>2.1882999999999999</v>
      </c>
      <c r="Z32" s="51">
        <v>1.7906</v>
      </c>
      <c r="AA32" s="51">
        <v>-7.0125999999999999</v>
      </c>
      <c r="AB32" s="52">
        <v>11.1426</v>
      </c>
      <c r="AC32" s="34"/>
    </row>
    <row r="33" ht="16.5">
      <c r="A33" s="34"/>
      <c r="B33" s="80">
        <v>45534</v>
      </c>
      <c r="C33" s="48">
        <f>SUM(E33:AB33)</f>
        <v>-22.164800000000007</v>
      </c>
      <c r="D33" s="49"/>
      <c r="E33" s="71">
        <v>1.9094</v>
      </c>
      <c r="F33" s="51">
        <v>2.0667</v>
      </c>
      <c r="G33" s="51">
        <v>-1.8567</v>
      </c>
      <c r="H33" s="51">
        <v>-5.1490999999999998</v>
      </c>
      <c r="I33" s="51">
        <v>-6.1283000000000003</v>
      </c>
      <c r="J33" s="51">
        <v>-6.0198</v>
      </c>
      <c r="K33" s="51">
        <v>10.879</v>
      </c>
      <c r="L33" s="51">
        <v>3.5125000000000002</v>
      </c>
      <c r="M33" s="51">
        <v>20.412299999999998</v>
      </c>
      <c r="N33" s="51">
        <v>15.6204</v>
      </c>
      <c r="O33" s="51">
        <v>-5.5751999999999997</v>
      </c>
      <c r="P33" s="51">
        <v>-11.924099999999999</v>
      </c>
      <c r="Q33" s="51">
        <v>-22.055599999999998</v>
      </c>
      <c r="R33" s="51">
        <v>-42.433100000000003</v>
      </c>
      <c r="S33" s="51">
        <v>15.1911</v>
      </c>
      <c r="T33" s="51">
        <v>-4.1468999999999996</v>
      </c>
      <c r="U33" s="51">
        <v>-9.0347000000000008</v>
      </c>
      <c r="V33" s="51">
        <v>0.30549999999999999</v>
      </c>
      <c r="W33" s="51">
        <v>7.8216999999999999</v>
      </c>
      <c r="X33" s="51">
        <v>1.3081</v>
      </c>
      <c r="Y33" s="51">
        <v>1.9127000000000001</v>
      </c>
      <c r="Z33" s="51">
        <v>5.0002000000000004</v>
      </c>
      <c r="AA33" s="51">
        <v>1.4178999999999999</v>
      </c>
      <c r="AB33" s="52">
        <v>4.8011999999999997</v>
      </c>
      <c r="AC33" s="34"/>
    </row>
    <row r="34" ht="15.75">
      <c r="A34" s="34"/>
      <c r="B34" s="73">
        <v>45535</v>
      </c>
      <c r="C34" s="55">
        <f>SUM(E34:AB34)</f>
        <v>-73.589699999999965</v>
      </c>
      <c r="D34" s="56"/>
      <c r="E34" s="76">
        <v>10.8225</v>
      </c>
      <c r="F34" s="77">
        <v>0.3019</v>
      </c>
      <c r="G34" s="77">
        <v>9.6099999999999994</v>
      </c>
      <c r="H34" s="77">
        <v>8.6228999999999996</v>
      </c>
      <c r="I34" s="77">
        <v>12.1334</v>
      </c>
      <c r="J34" s="77">
        <v>-13.815799999999999</v>
      </c>
      <c r="K34" s="77">
        <v>1.6955</v>
      </c>
      <c r="L34" s="77">
        <v>26.326699999999999</v>
      </c>
      <c r="M34" s="77">
        <v>28.104800000000001</v>
      </c>
      <c r="N34" s="77">
        <v>-5.0223000000000004</v>
      </c>
      <c r="O34" s="77">
        <v>-8.2485999999999997</v>
      </c>
      <c r="P34" s="77">
        <v>-6.4301000000000004</v>
      </c>
      <c r="Q34" s="77">
        <v>3.4493999999999998</v>
      </c>
      <c r="R34" s="77">
        <v>-9.5678000000000001</v>
      </c>
      <c r="S34" s="77">
        <v>20.682300000000001</v>
      </c>
      <c r="T34" s="77">
        <v>-35.869199999999999</v>
      </c>
      <c r="U34" s="77">
        <v>-39.3142</v>
      </c>
      <c r="V34" s="77">
        <v>-27.596599999999999</v>
      </c>
      <c r="W34" s="77">
        <v>-17.4801</v>
      </c>
      <c r="X34" s="77">
        <v>-2.5956999999999999</v>
      </c>
      <c r="Y34" s="77">
        <v>-2.9843000000000002</v>
      </c>
      <c r="Z34" s="77">
        <v>-25.737500000000001</v>
      </c>
      <c r="AA34" s="77">
        <v>-11.436500000000001</v>
      </c>
      <c r="AB34" s="78">
        <v>10.759600000000001</v>
      </c>
      <c r="AC34" s="34"/>
    </row>
    <row r="35" ht="15.75">
      <c r="A35" s="34"/>
      <c r="B35" s="81" t="s">
        <v>36</v>
      </c>
      <c r="C35" s="81"/>
      <c r="D35" s="82">
        <f>SUM(C4:D34)</f>
        <v>-5058.6116999999986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2026-01-26T13:22:18Z</dcterms:modified>
</cp:coreProperties>
</file>